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55" windowWidth="10695" windowHeight="6120" tabRatio="842" activeTab="0"/>
  </bookViews>
  <sheets>
    <sheet name="Core Questionnaire - Print" sheetId="1" r:id="rId1"/>
    <sheet name="Data Entry (Before)" sheetId="2" r:id="rId2"/>
    <sheet name="Data Graphs (Before)" sheetId="3" r:id="rId3"/>
    <sheet name="Data Entry (After)" sheetId="4" r:id="rId4"/>
    <sheet name="Data Graphs (After)" sheetId="5" r:id="rId5"/>
    <sheet name="Data Graphs Comparison" sheetId="6" r:id="rId6"/>
  </sheets>
  <definedNames>
    <definedName name="_xlnm.Print_Area" localSheetId="0">'Core Questionnaire - Print'!$D$1:$M$91</definedName>
    <definedName name="_xlnm.Print_Area" localSheetId="4">'Data Graphs (After)'!$A$1:$M$661</definedName>
    <definedName name="_xlnm.Print_Area" localSheetId="2">'Data Graphs (Before)'!$A$1:$M$661</definedName>
    <definedName name="_xlnm.Print_Area" localSheetId="5">'Data Graphs Comparison'!$A$1:$M$625</definedName>
    <definedName name="_xlnm.Print_Titles" localSheetId="0">'Core Questionnaire - Print'!$1:$6</definedName>
    <definedName name="_xlnm.Print_Titles" localSheetId="4">'Data Graphs (After)'!$1:$3</definedName>
    <definedName name="_xlnm.Print_Titles" localSheetId="2">'Data Graphs (Before)'!$1:$3</definedName>
    <definedName name="_xlnm.Print_Titles" localSheetId="5">'Data Graphs Comparison'!$1:$3</definedName>
  </definedNames>
  <calcPr fullCalcOnLoad="1"/>
</workbook>
</file>

<file path=xl/sharedStrings.xml><?xml version="1.0" encoding="utf-8"?>
<sst xmlns="http://schemas.openxmlformats.org/spreadsheetml/2006/main" count="270" uniqueCount="116">
  <si>
    <t>Agree</t>
  </si>
  <si>
    <t>Disagree</t>
  </si>
  <si>
    <t>Yes</t>
  </si>
  <si>
    <t>No</t>
  </si>
  <si>
    <t>Not Sure</t>
  </si>
  <si>
    <t>Frequently</t>
  </si>
  <si>
    <t>Rarely</t>
  </si>
  <si>
    <t>Never</t>
  </si>
  <si>
    <t>Employed</t>
  </si>
  <si>
    <t>Self-employed</t>
  </si>
  <si>
    <t>Retired</t>
  </si>
  <si>
    <t>Student</t>
  </si>
  <si>
    <t>0-15</t>
  </si>
  <si>
    <t>16-24</t>
  </si>
  <si>
    <t>25-44</t>
  </si>
  <si>
    <t>45-59</t>
  </si>
  <si>
    <t>60-74</t>
  </si>
  <si>
    <t>75+</t>
  </si>
  <si>
    <t>Male</t>
  </si>
  <si>
    <t>Female</t>
  </si>
  <si>
    <t>Percentage of sample</t>
  </si>
  <si>
    <t>Script Code</t>
  </si>
  <si>
    <t>Researcher Name/Initials</t>
  </si>
  <si>
    <t>Total Sample (Responses)</t>
  </si>
  <si>
    <t>Total</t>
  </si>
  <si>
    <t>Strongly Agree</t>
  </si>
  <si>
    <t>Strongly Disagree</t>
  </si>
  <si>
    <t>Un- employed</t>
  </si>
  <si>
    <t>Housewife/ House- husband</t>
  </si>
  <si>
    <t>Script Code:…………..(Data Input Only)</t>
  </si>
  <si>
    <t>Name of Researcher:……………………………………</t>
  </si>
  <si>
    <r>
      <t xml:space="preserve">Read out the following statement, and ask respondents to choose </t>
    </r>
    <r>
      <rPr>
        <b/>
        <sz val="12"/>
        <rFont val="Frutiger 45 Light"/>
        <family val="2"/>
      </rPr>
      <t>one</t>
    </r>
    <r>
      <rPr>
        <sz val="12"/>
        <rFont val="Frutiger 45 Light"/>
        <family val="2"/>
      </rPr>
      <t xml:space="preserve"> of the responses.</t>
    </r>
  </si>
  <si>
    <t xml:space="preserve"> </t>
  </si>
  <si>
    <t>A great deal</t>
  </si>
  <si>
    <t>Some</t>
  </si>
  <si>
    <t>Not sure</t>
  </si>
  <si>
    <t>17e</t>
  </si>
  <si>
    <t>9a</t>
  </si>
  <si>
    <t>9b</t>
  </si>
  <si>
    <t>9c</t>
  </si>
  <si>
    <t>9d</t>
  </si>
  <si>
    <t>10a</t>
  </si>
  <si>
    <t>10b</t>
  </si>
  <si>
    <t>10c</t>
  </si>
  <si>
    <t>Chart Input</t>
  </si>
  <si>
    <t>Validation</t>
  </si>
  <si>
    <t>List</t>
  </si>
  <si>
    <t>Questionnaire Data</t>
  </si>
  <si>
    <t>Data from Data Entry Sheet (this sheet's data will be used for graphs)</t>
  </si>
  <si>
    <t>Data from Questionnaire Sheet (this sheet's will be ignored for graphs)</t>
  </si>
  <si>
    <t>(enter Name of Project here)</t>
  </si>
  <si>
    <r>
      <t xml:space="preserve">Data from Data Entry Sheet
</t>
    </r>
    <r>
      <rPr>
        <b/>
        <sz val="12"/>
        <color indexed="10"/>
        <rFont val="Arial"/>
        <family val="2"/>
      </rPr>
      <t>NB: Questionnaire Cells will only accept values of 1 or 0.</t>
    </r>
  </si>
  <si>
    <t>CORE "BEFORE" DATA GRAPHS</t>
  </si>
  <si>
    <t>CORE "CHANGES" DATA GRAPHS</t>
  </si>
  <si>
    <t>1a. How often do you use your local Green Space? (insert name of specific project/space)</t>
  </si>
  <si>
    <t>Sometimes</t>
  </si>
  <si>
    <t>1b. I think that my (project related) is more attractive than it was six months ago (or replace for time period relevant to project)</t>
  </si>
  <si>
    <t>PROVE IT! Questionnaire for (Project Area)</t>
  </si>
  <si>
    <t>2a: I feel safe out and about in (PROJECT AREA) during the day.</t>
  </si>
  <si>
    <t>2b: I feel safe out and about in (PROJECT AREA) at night.</t>
  </si>
  <si>
    <t>2c: How would you say that the amount of local crime has changed over the past (PROJECT SPECIFIC)?</t>
  </si>
  <si>
    <t>Increased a lot more</t>
  </si>
  <si>
    <t>Increased a little more</t>
  </si>
  <si>
    <t>Not Changed at all</t>
  </si>
  <si>
    <t>Decreased a little</t>
  </si>
  <si>
    <t>Decreased a lot</t>
  </si>
  <si>
    <t>WHEN TO ASK?</t>
  </si>
  <si>
    <t>WHO TO ASK?</t>
  </si>
  <si>
    <t>BEFORE AND AFTER</t>
  </si>
  <si>
    <t>PARTICIPANTS AND WIDER COMMUNITY</t>
  </si>
  <si>
    <t>AFTER</t>
  </si>
  <si>
    <t>PARTICIPANTS ONLY</t>
  </si>
  <si>
    <t>3a: I feel I could help change attitudes around here.</t>
  </si>
  <si>
    <t>3b: I feel I could help improve things around here.</t>
  </si>
  <si>
    <t>3c: I feel this project has given me the tools I need to participate in making decisions about my community.</t>
  </si>
  <si>
    <t>Read out the following statements, and ask respondents how much they agree or disagree with each one.</t>
  </si>
  <si>
    <t>Read out the following statement, and ask respondents how much they agree or disagree with it.</t>
  </si>
  <si>
    <t>Read out the following statements, and for each ask respondents to choose one of the responses.</t>
  </si>
  <si>
    <t>4. If you did want to change things around here, do you know who to contact to help you in the following groups…?</t>
  </si>
  <si>
    <t>4a: Local Community Groups</t>
  </si>
  <si>
    <t>4b: At the council</t>
  </si>
  <si>
    <t>4c: In other agencies like Groundwork</t>
  </si>
  <si>
    <t>4d: Among people in the neighbourhood</t>
  </si>
  <si>
    <t xml:space="preserve">5: As part of my participation in this project, I have had conversations with </t>
  </si>
  <si>
    <t>5a. A new person of different age from me</t>
  </si>
  <si>
    <t>5.b. A new person of a different ethnic background</t>
  </si>
  <si>
    <t>5.c. Members of the Local Council</t>
  </si>
  <si>
    <t>5.d: People from other communities</t>
  </si>
  <si>
    <t>Questions about yourself…(for all Respondents)</t>
  </si>
  <si>
    <t>6. Would you say that most of your friends live in this neighbourhood?</t>
  </si>
  <si>
    <t xml:space="preserve">7. Do you think that your neighbours act in your best interests? </t>
  </si>
  <si>
    <t>8. Do you trust your local council to act in your best interest?</t>
  </si>
  <si>
    <t>9. Are your neighbours willing to help each other out?</t>
  </si>
  <si>
    <t>10a: I prefer to use a language other than English</t>
  </si>
  <si>
    <t>10b: Employment Status</t>
  </si>
  <si>
    <t>10c: Age</t>
  </si>
  <si>
    <t>10d: Gender</t>
  </si>
  <si>
    <t>No response</t>
  </si>
  <si>
    <t>10e: I have lived in this neighbourhood for</t>
  </si>
  <si>
    <t>10f: I own a house in this community</t>
  </si>
  <si>
    <t>10g: The person answering these questions is….</t>
  </si>
  <si>
    <t>Less than a year</t>
  </si>
  <si>
    <t>A Project Participant</t>
  </si>
  <si>
    <t>1-2 years</t>
  </si>
  <si>
    <t>A member of the wider community</t>
  </si>
  <si>
    <t>3-5 years</t>
  </si>
  <si>
    <t>More than 5 years</t>
  </si>
  <si>
    <t>Any Other Comments ?</t>
  </si>
  <si>
    <t>Name</t>
  </si>
  <si>
    <t>Address</t>
  </si>
  <si>
    <t>Postcode</t>
  </si>
  <si>
    <t>10d</t>
  </si>
  <si>
    <t>Don't Know</t>
  </si>
  <si>
    <t>CORE "AFTER" DATA GRAPHS</t>
  </si>
  <si>
    <t>test</t>
  </si>
  <si>
    <t xml:space="preserve">test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</si>
</sst>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0"/>
    <numFmt numFmtId="179" formatCode="_(* #,##0_);_(* \(#,##0\);_(* &quot;-&quot;??_);_(@_)"/>
    <numFmt numFmtId="180" formatCode="0.0%"/>
    <numFmt numFmtId="181" formatCode="_(* #,##0.0_);_(* \(#,##0.0\);_(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6"/>
      <name val="Arial"/>
      <family val="2"/>
    </font>
    <font>
      <b/>
      <u val="single"/>
      <sz val="10"/>
      <name val="Frutiger 45 Light"/>
      <family val="2"/>
    </font>
    <font>
      <b/>
      <sz val="10"/>
      <name val="Frutiger 45 Light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b/>
      <sz val="12"/>
      <name val="Frutiger 45 Light"/>
      <family val="2"/>
    </font>
    <font>
      <sz val="12"/>
      <name val="Frutiger 45 Light"/>
      <family val="2"/>
    </font>
    <font>
      <b/>
      <sz val="20"/>
      <name val="Frutiger 45 Light"/>
      <family val="2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2.5"/>
      <name val="Arial"/>
      <family val="0"/>
    </font>
    <font>
      <b/>
      <sz val="2.5"/>
      <name val="Arial"/>
      <family val="0"/>
    </font>
    <font>
      <b/>
      <i/>
      <sz val="9"/>
      <color indexed="8"/>
      <name val="Tahoma"/>
      <family val="2"/>
    </font>
    <font>
      <sz val="10"/>
      <color indexed="9"/>
      <name val="Arial"/>
      <family val="0"/>
    </font>
    <font>
      <sz val="10"/>
      <color indexed="48"/>
      <name val="Arial"/>
      <family val="2"/>
    </font>
    <font>
      <b/>
      <sz val="24"/>
      <color indexed="9"/>
      <name val="Frutiger 45 Light"/>
      <family val="2"/>
    </font>
    <font>
      <b/>
      <sz val="14"/>
      <color indexed="9"/>
      <name val="Frutiger 45 Light"/>
      <family val="2"/>
    </font>
    <font>
      <sz val="10"/>
      <color indexed="10"/>
      <name val="Arial"/>
      <family val="0"/>
    </font>
    <font>
      <b/>
      <i/>
      <sz val="14"/>
      <color indexed="10"/>
      <name val="Frutiger 45 Light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0"/>
      <name val="Frutiger 45 Light"/>
      <family val="2"/>
    </font>
    <font>
      <b/>
      <sz val="16"/>
      <name val="Frutiger 45 Light"/>
      <family val="2"/>
    </font>
    <font>
      <b/>
      <i/>
      <sz val="12"/>
      <color indexed="8"/>
      <name val="Tahoma"/>
      <family val="2"/>
    </font>
    <font>
      <sz val="16"/>
      <name val="Arial"/>
      <family val="0"/>
    </font>
    <font>
      <sz val="9"/>
      <name val="Tahoma"/>
      <family val="2"/>
    </font>
    <font>
      <b/>
      <sz val="12"/>
      <color indexed="8"/>
      <name val="Frutiger 45 Light"/>
      <family val="2"/>
    </font>
    <font>
      <sz val="11"/>
      <name val="Frutiger 45 Light"/>
      <family val="2"/>
    </font>
    <font>
      <sz val="10"/>
      <name val="Frutiger 45 Light"/>
      <family val="2"/>
    </font>
    <font>
      <i/>
      <sz val="12"/>
      <color indexed="8"/>
      <name val="Frutiger 45 Light"/>
      <family val="2"/>
    </font>
    <font>
      <b/>
      <sz val="16"/>
      <color indexed="8"/>
      <name val="Tahoma"/>
      <family val="2"/>
    </font>
    <font>
      <b/>
      <i/>
      <sz val="16"/>
      <name val="Frutiger 45 Light"/>
      <family val="2"/>
    </font>
    <font>
      <b/>
      <sz val="9"/>
      <name val="Tahoma"/>
      <family val="2"/>
    </font>
    <font>
      <i/>
      <sz val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6" fillId="0" borderId="2" xfId="0" applyFont="1" applyBorder="1" applyAlignment="1">
      <alignment horizontal="left" wrapText="1" indent="4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23" fillId="3" borderId="0" xfId="0" applyFont="1" applyFill="1" applyAlignment="1">
      <alignment/>
    </xf>
    <xf numFmtId="0" fontId="20" fillId="3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24" fillId="4" borderId="3" xfId="0" applyFont="1" applyFill="1" applyBorder="1" applyAlignment="1">
      <alignment/>
    </xf>
    <xf numFmtId="0" fontId="24" fillId="4" borderId="4" xfId="0" applyFont="1" applyFill="1" applyBorder="1" applyAlignment="1">
      <alignment/>
    </xf>
    <xf numFmtId="0" fontId="24" fillId="4" borderId="5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5" borderId="9" xfId="0" applyFont="1" applyFill="1" applyBorder="1" applyAlignment="1">
      <alignment horizontal="center" wrapText="1"/>
    </xf>
    <xf numFmtId="0" fontId="0" fillId="4" borderId="6" xfId="0" applyFill="1" applyBorder="1" applyAlignment="1">
      <alignment/>
    </xf>
    <xf numFmtId="2" fontId="0" fillId="4" borderId="6" xfId="0" applyNumberForma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0" xfId="0" applyFill="1" applyBorder="1" applyAlignment="1">
      <alignment/>
    </xf>
    <xf numFmtId="2" fontId="0" fillId="4" borderId="0" xfId="0" applyNumberForma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2" fontId="0" fillId="4" borderId="9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180" fontId="3" fillId="0" borderId="0" xfId="21" applyNumberFormat="1" applyFont="1" applyAlignment="1">
      <alignment/>
    </xf>
    <xf numFmtId="180" fontId="0" fillId="4" borderId="0" xfId="21" applyNumberFormat="1" applyFill="1" applyBorder="1" applyAlignment="1">
      <alignment/>
    </xf>
    <xf numFmtId="0" fontId="26" fillId="6" borderId="11" xfId="0" applyFont="1" applyFill="1" applyBorder="1" applyAlignment="1" applyProtection="1">
      <alignment/>
      <protection locked="0"/>
    </xf>
    <xf numFmtId="0" fontId="26" fillId="0" borderId="0" xfId="0" applyFont="1" applyAlignment="1">
      <alignment/>
    </xf>
    <xf numFmtId="180" fontId="0" fillId="4" borderId="0" xfId="21" applyNumberFormat="1" applyFill="1" applyBorder="1" applyAlignment="1">
      <alignment/>
    </xf>
    <xf numFmtId="0" fontId="0" fillId="0" borderId="7" xfId="0" applyBorder="1" applyAlignment="1">
      <alignment/>
    </xf>
    <xf numFmtId="9" fontId="0" fillId="4" borderId="0" xfId="0" applyNumberFormat="1" applyFont="1" applyFill="1" applyBorder="1" applyAlignment="1">
      <alignment/>
    </xf>
    <xf numFmtId="181" fontId="0" fillId="4" borderId="9" xfId="21" applyNumberFormat="1" applyFont="1" applyFill="1" applyBorder="1" applyAlignment="1">
      <alignment/>
    </xf>
    <xf numFmtId="180" fontId="0" fillId="0" borderId="0" xfId="0" applyNumberFormat="1" applyAlignment="1">
      <alignment/>
    </xf>
    <xf numFmtId="0" fontId="6" fillId="0" borderId="12" xfId="0" applyFont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9" fillId="5" borderId="14" xfId="0" applyFont="1" applyFill="1" applyBorder="1" applyAlignment="1">
      <alignment/>
    </xf>
    <xf numFmtId="0" fontId="6" fillId="5" borderId="12" xfId="0" applyFont="1" applyFill="1" applyBorder="1" applyAlignment="1">
      <alignment wrapText="1"/>
    </xf>
    <xf numFmtId="0" fontId="14" fillId="7" borderId="15" xfId="0" applyFont="1" applyFill="1" applyBorder="1" applyAlignment="1">
      <alignment/>
    </xf>
    <xf numFmtId="0" fontId="14" fillId="0" borderId="0" xfId="0" applyFont="1" applyAlignment="1">
      <alignment/>
    </xf>
    <xf numFmtId="0" fontId="6" fillId="2" borderId="0" xfId="0" applyFont="1" applyFill="1" applyAlignment="1">
      <alignment wrapText="1"/>
    </xf>
    <xf numFmtId="0" fontId="14" fillId="8" borderId="14" xfId="0" applyFont="1" applyFill="1" applyBorder="1" applyAlignment="1">
      <alignment/>
    </xf>
    <xf numFmtId="0" fontId="14" fillId="7" borderId="14" xfId="0" applyFont="1" applyFill="1" applyBorder="1" applyAlignment="1">
      <alignment/>
    </xf>
    <xf numFmtId="0" fontId="14" fillId="7" borderId="16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14" fillId="7" borderId="18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14" fillId="7" borderId="19" xfId="0" applyFont="1" applyFill="1" applyBorder="1" applyAlignment="1">
      <alignment/>
    </xf>
    <xf numFmtId="0" fontId="6" fillId="0" borderId="20" xfId="0" applyFont="1" applyBorder="1" applyAlignment="1">
      <alignment wrapText="1"/>
    </xf>
    <xf numFmtId="0" fontId="0" fillId="0" borderId="0" xfId="0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8" fillId="0" borderId="6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10" fillId="0" borderId="2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31" fillId="0" borderId="6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0" fillId="0" borderId="22" xfId="0" applyBorder="1" applyAlignment="1">
      <alignment wrapText="1"/>
    </xf>
    <xf numFmtId="0" fontId="9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10" fillId="2" borderId="5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wrapText="1"/>
    </xf>
    <xf numFmtId="0" fontId="10" fillId="2" borderId="24" xfId="0" applyFont="1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shrinkToFit="1"/>
    </xf>
    <xf numFmtId="0" fontId="35" fillId="2" borderId="0" xfId="0" applyFont="1" applyFill="1" applyBorder="1" applyAlignment="1">
      <alignment horizontal="center" vertical="center" wrapText="1"/>
    </xf>
    <xf numFmtId="0" fontId="36" fillId="2" borderId="2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5" borderId="7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wrapText="1"/>
    </xf>
    <xf numFmtId="0" fontId="3" fillId="5" borderId="21" xfId="0" applyFont="1" applyFill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center" wrapText="1"/>
    </xf>
    <xf numFmtId="9" fontId="0" fillId="0" borderId="0" xfId="0" applyNumberFormat="1" applyAlignment="1">
      <alignment/>
    </xf>
    <xf numFmtId="0" fontId="14" fillId="0" borderId="0" xfId="0" applyFont="1" applyFill="1" applyBorder="1" applyAlignment="1">
      <alignment/>
    </xf>
    <xf numFmtId="0" fontId="6" fillId="0" borderId="21" xfId="0" applyFont="1" applyBorder="1" applyAlignment="1">
      <alignment wrapText="1"/>
    </xf>
    <xf numFmtId="0" fontId="0" fillId="0" borderId="7" xfId="0" applyBorder="1" applyAlignment="1">
      <alignment/>
    </xf>
    <xf numFmtId="0" fontId="8" fillId="0" borderId="9" xfId="0" applyFont="1" applyBorder="1" applyAlignment="1">
      <alignment wrapText="1"/>
    </xf>
    <xf numFmtId="0" fontId="0" fillId="0" borderId="9" xfId="0" applyBorder="1" applyAlignment="1">
      <alignment/>
    </xf>
    <xf numFmtId="0" fontId="10" fillId="0" borderId="9" xfId="0" applyFont="1" applyBorder="1" applyAlignment="1">
      <alignment/>
    </xf>
    <xf numFmtId="0" fontId="10" fillId="0" borderId="25" xfId="0" applyFont="1" applyBorder="1" applyAlignment="1">
      <alignment/>
    </xf>
    <xf numFmtId="0" fontId="8" fillId="0" borderId="17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4" fillId="9" borderId="2" xfId="0" applyFont="1" applyFill="1" applyBorder="1" applyAlignment="1">
      <alignment horizontal="center" vertical="center" wrapText="1"/>
    </xf>
    <xf numFmtId="0" fontId="37" fillId="9" borderId="13" xfId="0" applyFont="1" applyFill="1" applyBorder="1" applyAlignment="1">
      <alignment horizontal="center" vertical="center" wrapText="1"/>
    </xf>
    <xf numFmtId="0" fontId="38" fillId="10" borderId="21" xfId="0" applyFont="1" applyFill="1" applyBorder="1" applyAlignment="1">
      <alignment horizontal="center" vertical="center" wrapText="1"/>
    </xf>
    <xf numFmtId="0" fontId="38" fillId="10" borderId="8" xfId="0" applyFont="1" applyFill="1" applyBorder="1" applyAlignment="1">
      <alignment horizontal="center" vertical="center" wrapText="1"/>
    </xf>
    <xf numFmtId="0" fontId="38" fillId="10" borderId="24" xfId="0" applyFont="1" applyFill="1" applyBorder="1" applyAlignment="1">
      <alignment horizontal="center" vertical="center" wrapText="1"/>
    </xf>
    <xf numFmtId="0" fontId="30" fillId="11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left"/>
    </xf>
    <xf numFmtId="0" fontId="30" fillId="11" borderId="2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" fillId="0" borderId="2" xfId="0" applyFont="1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13" fillId="10" borderId="2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22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4" xfId="0" applyBorder="1" applyAlignment="1">
      <alignment/>
    </xf>
    <xf numFmtId="0" fontId="10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8" fillId="10" borderId="10" xfId="0" applyFont="1" applyFill="1" applyBorder="1" applyAlignment="1">
      <alignment horizontal="center" vertical="center" wrapText="1"/>
    </xf>
    <xf numFmtId="0" fontId="38" fillId="10" borderId="22" xfId="0" applyFont="1" applyFill="1" applyBorder="1" applyAlignment="1">
      <alignment horizontal="center" vertical="center" wrapText="1"/>
    </xf>
    <xf numFmtId="0" fontId="38" fillId="1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34" fillId="9" borderId="23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horizontal="left" vertical="center" wrapText="1"/>
    </xf>
    <xf numFmtId="0" fontId="12" fillId="12" borderId="13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11" fillId="5" borderId="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33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9" fillId="6" borderId="2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2" fillId="6" borderId="13" xfId="0" applyFont="1" applyFill="1" applyBorder="1" applyAlignment="1">
      <alignment horizontal="left" vertical="center" wrapText="1"/>
    </xf>
    <xf numFmtId="0" fontId="30" fillId="6" borderId="2" xfId="0" applyFont="1" applyFill="1" applyBorder="1" applyAlignment="1">
      <alignment horizontal="left" wrapText="1"/>
    </xf>
    <xf numFmtId="0" fontId="30" fillId="6" borderId="1" xfId="0" applyFont="1" applyFill="1" applyBorder="1" applyAlignment="1">
      <alignment horizontal="left" wrapText="1"/>
    </xf>
    <xf numFmtId="0" fontId="30" fillId="6" borderId="13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9" fillId="13" borderId="2" xfId="0" applyFont="1" applyFill="1" applyBorder="1" applyAlignment="1">
      <alignment horizontal="left" vertical="center" wrapText="1"/>
    </xf>
    <xf numFmtId="0" fontId="12" fillId="13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41" fillId="0" borderId="2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40" fillId="0" borderId="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39" fillId="14" borderId="1" xfId="0" applyFont="1" applyFill="1" applyBorder="1" applyAlignment="1">
      <alignment horizontal="center" vertical="center" wrapText="1"/>
    </xf>
    <xf numFmtId="0" fontId="39" fillId="14" borderId="13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8" fillId="0" borderId="7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39" fillId="1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4" xfId="0" applyFont="1" applyBorder="1" applyAlignment="1">
      <alignment/>
    </xf>
    <xf numFmtId="0" fontId="30" fillId="13" borderId="2" xfId="0" applyFont="1" applyFill="1" applyBorder="1" applyAlignment="1">
      <alignment wrapText="1"/>
    </xf>
    <xf numFmtId="0" fontId="32" fillId="13" borderId="1" xfId="0" applyFont="1" applyFill="1" applyBorder="1" applyAlignment="1">
      <alignment wrapText="1"/>
    </xf>
    <xf numFmtId="0" fontId="32" fillId="13" borderId="13" xfId="0" applyFont="1" applyFill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5" fillId="6" borderId="14" xfId="0" applyFont="1" applyFill="1" applyBorder="1" applyAlignment="1" applyProtection="1">
      <alignment horizontal="center" vertical="center"/>
      <protection locked="0"/>
    </xf>
    <xf numFmtId="0" fontId="25" fillId="6" borderId="12" xfId="0" applyFont="1" applyFill="1" applyBorder="1" applyAlignment="1" applyProtection="1">
      <alignment horizontal="center" vertical="center"/>
      <protection locked="0"/>
    </xf>
    <xf numFmtId="0" fontId="25" fillId="6" borderId="27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7" xfId="0" applyBorder="1" applyAlignment="1">
      <alignment wrapText="1"/>
    </xf>
    <xf numFmtId="0" fontId="39" fillId="13" borderId="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27" fillId="15" borderId="0" xfId="0" applyFont="1" applyFill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3" fillId="5" borderId="10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top" wrapText="1"/>
    </xf>
    <xf numFmtId="0" fontId="3" fillId="5" borderId="22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5" borderId="2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22" fillId="15" borderId="2" xfId="0" applyFont="1" applyFill="1" applyBorder="1" applyAlignment="1">
      <alignment horizontal="center" vertical="center" wrapText="1"/>
    </xf>
    <xf numFmtId="0" fontId="22" fillId="15" borderId="1" xfId="0" applyFont="1" applyFill="1" applyBorder="1" applyAlignment="1">
      <alignment horizontal="center" vertical="center" wrapText="1"/>
    </xf>
    <xf numFmtId="0" fontId="27" fillId="16" borderId="0" xfId="0" applyFont="1" applyFill="1" applyAlignment="1">
      <alignment horizontal="left" vertical="top" wrapText="1"/>
    </xf>
    <xf numFmtId="0" fontId="22" fillId="16" borderId="2" xfId="0" applyFont="1" applyFill="1" applyBorder="1" applyAlignment="1">
      <alignment horizontal="center" vertical="center" wrapText="1"/>
    </xf>
    <xf numFmtId="0" fontId="22" fillId="16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1e) In the past 12 months, have you supported a community event, e.g. by attending or helping to organise it?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7944792"/>
        <c:axId val="50176537"/>
      </c:bar3DChart>
      <c:catAx>
        <c:axId val="27944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176537"/>
        <c:crosses val="autoZero"/>
        <c:auto val="1"/>
        <c:lblOffset val="100"/>
        <c:noMultiLvlLbl val="0"/>
      </c:catAx>
      <c:valAx>
        <c:axId val="501765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44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(Before)'!$AS$122:$AW$124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3c: I feel this project has given me the tools I need to participate in making decisions about my community.</c:v>
                  </c:pt>
                </c:lvl>
              </c:multiLvlStrCache>
            </c:multiLvlStrRef>
          </c:cat>
          <c:val>
            <c:numRef>
              <c:f>'Data Entry (Before)'!$AS$125:$AW$125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9233458"/>
        <c:axId val="17556803"/>
      </c:barChart>
      <c:catAx>
        <c:axId val="39233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556803"/>
        <c:crosses val="autoZero"/>
        <c:auto val="0"/>
        <c:lblOffset val="100"/>
        <c:tickLblSkip val="1"/>
        <c:noMultiLvlLbl val="0"/>
      </c:catAx>
      <c:valAx>
        <c:axId val="1755680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923345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(Before)'!$AY$122:$BA$124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4a: Local Community Groups</c:v>
                  </c:pt>
                </c:lvl>
                <c:lvl>
                  <c:pt idx="0">
                    <c:v>4. If you did want to change things around here, do you know who to contact to help you in the following groups…?</c:v>
                  </c:pt>
                </c:lvl>
              </c:multiLvlStrCache>
            </c:multiLvlStrRef>
          </c:cat>
          <c:val>
            <c:numRef>
              <c:f>'Data Entry (Before)'!$AY$125:$BA$125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3793500"/>
        <c:axId val="12814909"/>
      </c:barChart>
      <c:catAx>
        <c:axId val="23793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814909"/>
        <c:crosses val="autoZero"/>
        <c:auto val="0"/>
        <c:lblOffset val="100"/>
        <c:tickLblSkip val="1"/>
        <c:noMultiLvlLbl val="0"/>
      </c:catAx>
      <c:valAx>
        <c:axId val="12814909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379350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(Before)'!$BC$122:$BE$124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4b: At the council</c:v>
                  </c:pt>
                </c:lvl>
                <c:lvl>
                  <c:pt idx="0">
                    <c:v>4. If you did want to change things around here, do you know who to contact to help you in the following groups…?</c:v>
                  </c:pt>
                </c:lvl>
              </c:multiLvlStrCache>
            </c:multiLvlStrRef>
          </c:cat>
          <c:val>
            <c:numRef>
              <c:f>'Data Entry (Before)'!$BC$125:$BE$125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8225318"/>
        <c:axId val="31374679"/>
      </c:barChart>
      <c:catAx>
        <c:axId val="48225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374679"/>
        <c:crosses val="autoZero"/>
        <c:auto val="0"/>
        <c:lblOffset val="100"/>
        <c:tickLblSkip val="1"/>
        <c:noMultiLvlLbl val="0"/>
      </c:catAx>
      <c:valAx>
        <c:axId val="31374679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822531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(Before)'!$BG$122:$BI$124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4c: In other agencies like Groundwork</c:v>
                  </c:pt>
                </c:lvl>
                <c:lvl>
                  <c:pt idx="0">
                    <c:v>4. If you did want to change things around here, do you know who to contact to help you in the following groups…?</c:v>
                  </c:pt>
                </c:lvl>
              </c:multiLvlStrCache>
            </c:multiLvlStrRef>
          </c:cat>
          <c:val>
            <c:numRef>
              <c:f>'Data Entry (Before)'!$BG$125:$BI$125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3936656"/>
        <c:axId val="58321041"/>
      </c:barChart>
      <c:catAx>
        <c:axId val="13936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321041"/>
        <c:crosses val="autoZero"/>
        <c:auto val="0"/>
        <c:lblOffset val="100"/>
        <c:tickLblSkip val="1"/>
        <c:noMultiLvlLbl val="0"/>
      </c:catAx>
      <c:valAx>
        <c:axId val="58321041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393665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(Before)'!$BK$122:$BM$124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4d: Among people in the neighbourhood</c:v>
                  </c:pt>
                </c:lvl>
                <c:lvl>
                  <c:pt idx="0">
                    <c:v>4. If you did want to change things around here, do you know who to contact to help you in the following groups…?</c:v>
                  </c:pt>
                </c:lvl>
              </c:multiLvlStrCache>
            </c:multiLvlStrRef>
          </c:cat>
          <c:val>
            <c:numRef>
              <c:f>'Data Entry (Before)'!$BK$125:$BM$125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5127322"/>
        <c:axId val="26383851"/>
      </c:barChart>
      <c:catAx>
        <c:axId val="55127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383851"/>
        <c:crosses val="autoZero"/>
        <c:auto val="0"/>
        <c:lblOffset val="100"/>
        <c:tickLblSkip val="1"/>
        <c:noMultiLvlLbl val="0"/>
      </c:catAx>
      <c:valAx>
        <c:axId val="26383851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512732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(Before)'!$BO$122:$BQ$124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5a. A new person of different age from me</c:v>
                  </c:pt>
                </c:lvl>
                <c:lvl>
                  <c:pt idx="0">
                    <c:v>5: As part of my participation in this project, I have had conversations with </c:v>
                  </c:pt>
                </c:lvl>
              </c:multiLvlStrCache>
            </c:multiLvlStrRef>
          </c:cat>
          <c:val>
            <c:numRef>
              <c:f>'Data Entry (Before)'!$BO$125:$BQ$125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6128068"/>
        <c:axId val="56717157"/>
      </c:barChart>
      <c:catAx>
        <c:axId val="36128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717157"/>
        <c:crosses val="autoZero"/>
        <c:auto val="0"/>
        <c:lblOffset val="100"/>
        <c:tickLblSkip val="1"/>
        <c:noMultiLvlLbl val="0"/>
      </c:catAx>
      <c:valAx>
        <c:axId val="5671715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612806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(Before)'!$BS$122:$BU$124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5.b. A new person of a different ethnic background</c:v>
                  </c:pt>
                </c:lvl>
                <c:lvl>
                  <c:pt idx="0">
                    <c:v>5: As part of my participation in this project, I have had conversations with </c:v>
                  </c:pt>
                </c:lvl>
              </c:multiLvlStrCache>
            </c:multiLvlStrRef>
          </c:cat>
          <c:val>
            <c:numRef>
              <c:f>'Data Entry (Before)'!$BS$125:$BU$125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0692366"/>
        <c:axId val="30686975"/>
      </c:barChart>
      <c:catAx>
        <c:axId val="40692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686975"/>
        <c:crosses val="autoZero"/>
        <c:auto val="0"/>
        <c:lblOffset val="100"/>
        <c:tickLblSkip val="1"/>
        <c:noMultiLvlLbl val="0"/>
      </c:catAx>
      <c:valAx>
        <c:axId val="3068697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069236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(Before)'!$BW$122:$BY$124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5.c. Members of the Local Council</c:v>
                  </c:pt>
                </c:lvl>
                <c:lvl>
                  <c:pt idx="0">
                    <c:v>5: As part of my participation in this project, I have had conversations with </c:v>
                  </c:pt>
                </c:lvl>
              </c:multiLvlStrCache>
            </c:multiLvlStrRef>
          </c:cat>
          <c:val>
            <c:numRef>
              <c:f>'Data Entry (Before)'!$BW$125:$BY$125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7747320"/>
        <c:axId val="2617017"/>
      </c:barChart>
      <c:catAx>
        <c:axId val="7747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17017"/>
        <c:crosses val="autoZero"/>
        <c:auto val="0"/>
        <c:lblOffset val="100"/>
        <c:tickLblSkip val="1"/>
        <c:noMultiLvlLbl val="0"/>
      </c:catAx>
      <c:valAx>
        <c:axId val="261701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774732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(Before)'!$CA$122:$CC$124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5.d: People from other communities</c:v>
                  </c:pt>
                </c:lvl>
                <c:lvl>
                  <c:pt idx="0">
                    <c:v>5: As part of my participation in this project, I have had conversations with </c:v>
                  </c:pt>
                </c:lvl>
              </c:multiLvlStrCache>
            </c:multiLvlStrRef>
          </c:cat>
          <c:val>
            <c:numRef>
              <c:f>'Data Entry (Before)'!$CA$125:$CC$125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3553154"/>
        <c:axId val="10651795"/>
      </c:barChart>
      <c:catAx>
        <c:axId val="23553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651795"/>
        <c:crosses val="autoZero"/>
        <c:auto val="0"/>
        <c:lblOffset val="100"/>
        <c:tickLblSkip val="1"/>
        <c:noMultiLvlLbl val="0"/>
      </c:catAx>
      <c:valAx>
        <c:axId val="1065179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355315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(Before)'!$CE$122:$CG$124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6. Would you say that most of your friends live in this neighbourhood?</c:v>
                  </c:pt>
                </c:lvl>
              </c:multiLvlStrCache>
            </c:multiLvlStrRef>
          </c:cat>
          <c:val>
            <c:numRef>
              <c:f>'Data Entry (Before)'!$CE$125:$CG$125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8757292"/>
        <c:axId val="57489037"/>
      </c:barChart>
      <c:catAx>
        <c:axId val="28757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489037"/>
        <c:crosses val="autoZero"/>
        <c:auto val="0"/>
        <c:lblOffset val="100"/>
        <c:tickLblSkip val="1"/>
        <c:noMultiLvlLbl val="0"/>
      </c:catAx>
      <c:valAx>
        <c:axId val="5748903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875729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8935650"/>
        <c:axId val="37767667"/>
      </c:bar3DChart>
      <c:catAx>
        <c:axId val="48935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767667"/>
        <c:crosses val="autoZero"/>
        <c:auto val="1"/>
        <c:lblOffset val="100"/>
        <c:noMultiLvlLbl val="0"/>
      </c:catAx>
      <c:valAx>
        <c:axId val="377676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3565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(Before)'!$CI$122:$CK$124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7. Do you think that your neighbours act in your best interests? </c:v>
                  </c:pt>
                </c:lvl>
              </c:multiLvlStrCache>
            </c:multiLvlStrRef>
          </c:cat>
          <c:val>
            <c:numRef>
              <c:f>'Data Entry (Before)'!$CI$125:$CK$125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7639286"/>
        <c:axId val="26100391"/>
      </c:barChart>
      <c:catAx>
        <c:axId val="47639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100391"/>
        <c:crosses val="autoZero"/>
        <c:auto val="0"/>
        <c:lblOffset val="100"/>
        <c:tickLblSkip val="1"/>
        <c:noMultiLvlLbl val="0"/>
      </c:catAx>
      <c:valAx>
        <c:axId val="26100391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763928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(Before)'!$CM$122:$CO$124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8. Do you trust your local council to act in your best interest?</c:v>
                  </c:pt>
                </c:lvl>
              </c:multiLvlStrCache>
            </c:multiLvlStrRef>
          </c:cat>
          <c:val>
            <c:numRef>
              <c:f>'Data Entry (Before)'!$CM$125:$CO$125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3576928"/>
        <c:axId val="33756897"/>
      </c:barChart>
      <c:catAx>
        <c:axId val="33576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756897"/>
        <c:crosses val="autoZero"/>
        <c:auto val="0"/>
        <c:lblOffset val="100"/>
        <c:tickLblSkip val="1"/>
        <c:noMultiLvlLbl val="0"/>
      </c:catAx>
      <c:valAx>
        <c:axId val="3375689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357692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(Before)'!$CQ$122:$CS$124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9. Are your neighbours willing to help each other out?</c:v>
                  </c:pt>
                </c:lvl>
              </c:multiLvlStrCache>
            </c:multiLvlStrRef>
          </c:cat>
          <c:val>
            <c:numRef>
              <c:f>'Data Entry (Before)'!$CQ$125:$CS$125</c:f>
              <c:numCach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5376618"/>
        <c:axId val="49954107"/>
      </c:barChart>
      <c:catAx>
        <c:axId val="35376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954107"/>
        <c:crosses val="autoZero"/>
        <c:auto val="0"/>
        <c:lblOffset val="100"/>
        <c:tickLblSkip val="1"/>
        <c:noMultiLvlLbl val="0"/>
      </c:catAx>
      <c:valAx>
        <c:axId val="4995410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537661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(Before)'!$CU$122:$CW$124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No response</c:v>
                  </c:pt>
                </c:lvl>
                <c:lvl>
                  <c:pt idx="0">
                    <c:v>10a: I prefer to use a language other than English</c:v>
                  </c:pt>
                </c:lvl>
              </c:multiLvlStrCache>
            </c:multiLvlStrRef>
          </c:cat>
          <c:val>
            <c:numRef>
              <c:f>'Data Entry (Before)'!$CU$125:$CW$125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6933780"/>
        <c:axId val="19750837"/>
      </c:barChart>
      <c:catAx>
        <c:axId val="46933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750837"/>
        <c:crosses val="autoZero"/>
        <c:auto val="0"/>
        <c:lblOffset val="100"/>
        <c:tickLblSkip val="1"/>
        <c:noMultiLvlLbl val="0"/>
      </c:catAx>
      <c:valAx>
        <c:axId val="1975083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693378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(Before)'!$CY$122:$DD$124</c:f>
              <c:multiLvlStrCache>
                <c:ptCount val="6"/>
                <c:lvl>
                  <c:pt idx="0">
                    <c:v>Employed</c:v>
                  </c:pt>
                  <c:pt idx="1">
                    <c:v>Self-employed</c:v>
                  </c:pt>
                  <c:pt idx="2">
                    <c:v>Retired</c:v>
                  </c:pt>
                  <c:pt idx="3">
                    <c:v>Un- employed</c:v>
                  </c:pt>
                  <c:pt idx="4">
                    <c:v>Housewife/ House- husband</c:v>
                  </c:pt>
                  <c:pt idx="5">
                    <c:v>Student</c:v>
                  </c:pt>
                </c:lvl>
                <c:lvl>
                  <c:pt idx="0">
                    <c:v>10b: Employment Status</c:v>
                  </c:pt>
                </c:lvl>
              </c:multiLvlStrCache>
            </c:multiLvlStrRef>
          </c:cat>
          <c:val>
            <c:numRef>
              <c:f>'Data Entry (Before)'!$CY$125:$DD$125</c:f>
              <c:numCache>
                <c:ptCount val="6"/>
                <c:pt idx="0">
                  <c:v>0</c:v>
                </c:pt>
                <c:pt idx="1">
                  <c:v>0.25</c:v>
                </c:pt>
                <c:pt idx="2">
                  <c:v>0.16666666666666666</c:v>
                </c:pt>
                <c:pt idx="3">
                  <c:v>0.4</c:v>
                </c:pt>
                <c:pt idx="4">
                  <c:v>0.6923076923076923</c:v>
                </c:pt>
                <c:pt idx="5">
                  <c:v>0</c:v>
                </c:pt>
              </c:numCache>
            </c:numRef>
          </c:val>
        </c:ser>
        <c:axId val="43539806"/>
        <c:axId val="56313935"/>
      </c:barChart>
      <c:catAx>
        <c:axId val="43539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313935"/>
        <c:crosses val="autoZero"/>
        <c:auto val="0"/>
        <c:lblOffset val="100"/>
        <c:tickLblSkip val="1"/>
        <c:noMultiLvlLbl val="0"/>
      </c:catAx>
      <c:valAx>
        <c:axId val="5631393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353980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(Before)'!$DF$123:$DK$124</c:f>
              <c:multiLvlStrCache>
                <c:ptCount val="6"/>
                <c:lvl>
                  <c:pt idx="0">
                    <c:v>0-15</c:v>
                  </c:pt>
                  <c:pt idx="1">
                    <c:v>16-24</c:v>
                  </c:pt>
                  <c:pt idx="2">
                    <c:v>25-44</c:v>
                  </c:pt>
                  <c:pt idx="3">
                    <c:v>45-59</c:v>
                  </c:pt>
                  <c:pt idx="4">
                    <c:v>60-74</c:v>
                  </c:pt>
                  <c:pt idx="5">
                    <c:v>75+</c:v>
                  </c:pt>
                </c:lvl>
                <c:lvl>
                  <c:pt idx="0">
                    <c:v>10c: Age</c:v>
                  </c:pt>
                </c:lvl>
              </c:multiLvlStrCache>
            </c:multiLvlStrRef>
          </c:cat>
          <c:val>
            <c:numRef>
              <c:f>'Data Entry (Before)'!$DF$125:$DK$125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0.17391304347826086</c:v>
                </c:pt>
                <c:pt idx="3">
                  <c:v>0.4782608695652174</c:v>
                </c:pt>
                <c:pt idx="4">
                  <c:v>0.21739130434782608</c:v>
                </c:pt>
                <c:pt idx="5">
                  <c:v>0.13043478260869565</c:v>
                </c:pt>
              </c:numCache>
            </c:numRef>
          </c:val>
        </c:ser>
        <c:axId val="37063368"/>
        <c:axId val="65134857"/>
      </c:barChart>
      <c:catAx>
        <c:axId val="37063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134857"/>
        <c:crosses val="autoZero"/>
        <c:auto val="0"/>
        <c:lblOffset val="100"/>
        <c:tickLblSkip val="1"/>
        <c:noMultiLvlLbl val="0"/>
      </c:catAx>
      <c:valAx>
        <c:axId val="6513485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706336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(Before)'!$DM$123:$DN$124</c:f>
              <c:multiLvlStrCache>
                <c:ptCount val="2"/>
                <c:lvl>
                  <c:pt idx="0">
                    <c:v>Male</c:v>
                  </c:pt>
                  <c:pt idx="1">
                    <c:v>Female</c:v>
                  </c:pt>
                </c:lvl>
                <c:lvl>
                  <c:pt idx="0">
                    <c:v>10d: Gender</c:v>
                  </c:pt>
                </c:lvl>
              </c:multiLvlStrCache>
            </c:multiLvlStrRef>
          </c:cat>
          <c:val>
            <c:numRef>
              <c:f>'Data Entry (Before)'!$DM$125:$DN$125</c:f>
              <c:numCache>
                <c:ptCount val="2"/>
                <c:pt idx="0">
                  <c:v>0.44</c:v>
                </c:pt>
                <c:pt idx="1">
                  <c:v>0.56</c:v>
                </c:pt>
              </c:numCache>
            </c:numRef>
          </c:val>
        </c:ser>
        <c:axId val="49342802"/>
        <c:axId val="41432035"/>
      </c:barChart>
      <c:catAx>
        <c:axId val="49342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432035"/>
        <c:crosses val="autoZero"/>
        <c:auto val="0"/>
        <c:lblOffset val="100"/>
        <c:tickLblSkip val="1"/>
        <c:noMultiLvlLbl val="0"/>
      </c:catAx>
      <c:valAx>
        <c:axId val="4143203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934280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(Before)'!$DP$123:$DS$124</c:f>
              <c:multiLvlStrCache>
                <c:ptCount val="4"/>
                <c:lvl>
                  <c:pt idx="0">
                    <c:v>Less than a year</c:v>
                  </c:pt>
                  <c:pt idx="1">
                    <c:v>1-2 years</c:v>
                  </c:pt>
                  <c:pt idx="2">
                    <c:v>3-5 years</c:v>
                  </c:pt>
                  <c:pt idx="3">
                    <c:v>More than 5 years</c:v>
                  </c:pt>
                </c:lvl>
                <c:lvl>
                  <c:pt idx="0">
                    <c:v>10e: I have lived in this neighbourhood for</c:v>
                  </c:pt>
                </c:lvl>
              </c:multiLvlStrCache>
            </c:multiLvlStrRef>
          </c:cat>
          <c:val>
            <c:numRef>
              <c:f>'Data Entry (Before)'!$DP$125:$DS$125</c:f>
              <c:numCache>
                <c:ptCount val="4"/>
                <c:pt idx="0">
                  <c:v>0.28</c:v>
                </c:pt>
                <c:pt idx="1">
                  <c:v>0.2</c:v>
                </c:pt>
                <c:pt idx="2">
                  <c:v>0.36</c:v>
                </c:pt>
                <c:pt idx="3">
                  <c:v>0.16</c:v>
                </c:pt>
              </c:numCache>
            </c:numRef>
          </c:val>
        </c:ser>
        <c:axId val="37343996"/>
        <c:axId val="551645"/>
      </c:barChart>
      <c:catAx>
        <c:axId val="37343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1645"/>
        <c:crosses val="autoZero"/>
        <c:auto val="0"/>
        <c:lblOffset val="100"/>
        <c:tickLblSkip val="1"/>
        <c:noMultiLvlLbl val="0"/>
      </c:catAx>
      <c:valAx>
        <c:axId val="55164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734399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(Before)'!$DU$123:$DV$124</c:f>
              <c:multiLvlStrCache>
                <c:ptCount val="2"/>
                <c:lvl>
                  <c:pt idx="0">
                    <c:v>Yes</c:v>
                  </c:pt>
                  <c:pt idx="1">
                    <c:v>No</c:v>
                  </c:pt>
                </c:lvl>
                <c:lvl>
                  <c:pt idx="0">
                    <c:v>10f: I own a house in this community</c:v>
                  </c:pt>
                </c:lvl>
              </c:multiLvlStrCache>
            </c:multiLvlStrRef>
          </c:cat>
          <c:val>
            <c:numRef>
              <c:f>'Data Entry (Before)'!$DU$125:$DV$125</c:f>
              <c:numCache>
                <c:ptCount val="2"/>
                <c:pt idx="0">
                  <c:v>0.48</c:v>
                </c:pt>
                <c:pt idx="1">
                  <c:v>0.52</c:v>
                </c:pt>
              </c:numCache>
            </c:numRef>
          </c:val>
        </c:ser>
        <c:axId val="4964806"/>
        <c:axId val="44683255"/>
      </c:barChart>
      <c:catAx>
        <c:axId val="4964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683255"/>
        <c:crosses val="autoZero"/>
        <c:auto val="0"/>
        <c:lblOffset val="100"/>
        <c:tickLblSkip val="1"/>
        <c:noMultiLvlLbl val="0"/>
      </c:catAx>
      <c:valAx>
        <c:axId val="4468325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96480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(Before)'!$DX$123:$DY$124</c:f>
              <c:multiLvlStrCache>
                <c:ptCount val="2"/>
                <c:lvl>
                  <c:pt idx="0">
                    <c:v>A Project Participant</c:v>
                  </c:pt>
                  <c:pt idx="1">
                    <c:v>A member of the wider community</c:v>
                  </c:pt>
                </c:lvl>
                <c:lvl>
                  <c:pt idx="0">
                    <c:v>10g: The person answering these questions is….</c:v>
                  </c:pt>
                </c:lvl>
              </c:multiLvlStrCache>
            </c:multiLvlStrRef>
          </c:cat>
          <c:val>
            <c:numRef>
              <c:f>'Data Entry (Before)'!$DX$125:$DY$125</c:f>
              <c:numCache>
                <c:ptCount val="2"/>
                <c:pt idx="0">
                  <c:v>0.68</c:v>
                </c:pt>
                <c:pt idx="1">
                  <c:v>0.32</c:v>
                </c:pt>
              </c:numCache>
            </c:numRef>
          </c:val>
        </c:ser>
        <c:axId val="66604976"/>
        <c:axId val="62573873"/>
      </c:barChart>
      <c:catAx>
        <c:axId val="66604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573873"/>
        <c:crosses val="autoZero"/>
        <c:auto val="0"/>
        <c:lblOffset val="100"/>
        <c:tickLblSkip val="1"/>
        <c:noMultiLvlLbl val="0"/>
      </c:catAx>
      <c:valAx>
        <c:axId val="6257387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660497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(Before)'!$D$123:$G$124</c:f>
              <c:multiLvlStrCache>
                <c:ptCount val="4"/>
                <c:lvl>
                  <c:pt idx="0">
                    <c:v>Frequently</c:v>
                  </c:pt>
                  <c:pt idx="1">
                    <c:v>Sometimes</c:v>
                  </c:pt>
                  <c:pt idx="2">
                    <c:v>Rarely</c:v>
                  </c:pt>
                  <c:pt idx="3">
                    <c:v>Never</c:v>
                  </c:pt>
                </c:lvl>
                <c:lvl>
                  <c:pt idx="0">
                    <c:v>1a. How often do you use your local Green Space? (insert name of specific project/space)</c:v>
                  </c:pt>
                </c:lvl>
              </c:multiLvlStrCache>
            </c:multiLvlStrRef>
          </c:cat>
          <c:val>
            <c:numRef>
              <c:f>'Data Entry (Before)'!$D$125:$G$125</c:f>
              <c:numCache>
                <c:ptCount val="4"/>
                <c:pt idx="0">
                  <c:v>0.16</c:v>
                </c:pt>
                <c:pt idx="1">
                  <c:v>0.2</c:v>
                </c:pt>
                <c:pt idx="2">
                  <c:v>0.36</c:v>
                </c:pt>
                <c:pt idx="3">
                  <c:v>0.28</c:v>
                </c:pt>
              </c:numCache>
            </c:numRef>
          </c:val>
        </c:ser>
        <c:axId val="4364684"/>
        <c:axId val="39282157"/>
      </c:barChart>
      <c:catAx>
        <c:axId val="4364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282157"/>
        <c:crosses val="autoZero"/>
        <c:auto val="0"/>
        <c:lblOffset val="100"/>
        <c:tickLblSkip val="1"/>
        <c:noMultiLvlLbl val="0"/>
      </c:catAx>
      <c:valAx>
        <c:axId val="3928215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36468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1e) In the past 12 months, have you supported a community event, e.g. by attending or helping to organise it?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6293946"/>
        <c:axId val="35318923"/>
      </c:bar3DChart>
      <c:catAx>
        <c:axId val="26293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318923"/>
        <c:crosses val="autoZero"/>
        <c:auto val="1"/>
        <c:lblOffset val="100"/>
        <c:noMultiLvlLbl val="0"/>
      </c:catAx>
      <c:valAx>
        <c:axId val="35318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939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9434852"/>
        <c:axId val="42260485"/>
      </c:bar3DChart>
      <c:catAx>
        <c:axId val="49434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260485"/>
        <c:crosses val="autoZero"/>
        <c:auto val="1"/>
        <c:lblOffset val="100"/>
        <c:noMultiLvlLbl val="0"/>
      </c:catAx>
      <c:valAx>
        <c:axId val="422604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3485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(Before)'!$D$123:$G$124</c:f>
              <c:multiLvlStrCache>
                <c:ptCount val="4"/>
                <c:lvl>
                  <c:pt idx="0">
                    <c:v>Frequently</c:v>
                  </c:pt>
                  <c:pt idx="1">
                    <c:v>Sometimes</c:v>
                  </c:pt>
                  <c:pt idx="2">
                    <c:v>Rarely</c:v>
                  </c:pt>
                  <c:pt idx="3">
                    <c:v>Never</c:v>
                  </c:pt>
                </c:lvl>
                <c:lvl>
                  <c:pt idx="0">
                    <c:v>1a. How often do you use your local Green Space? (insert name of specific project/space)</c:v>
                  </c:pt>
                </c:lvl>
              </c:multiLvlStrCache>
            </c:multiLvlStrRef>
          </c:cat>
          <c:val>
            <c:numRef>
              <c:f>'Data Entry (After)'!$D$125:$G$125</c:f>
              <c:numCache>
                <c:ptCount val="4"/>
                <c:pt idx="0">
                  <c:v>0.32</c:v>
                </c:pt>
                <c:pt idx="1">
                  <c:v>0.36</c:v>
                </c:pt>
                <c:pt idx="2">
                  <c:v>0.16</c:v>
                </c:pt>
                <c:pt idx="3">
                  <c:v>0.16</c:v>
                </c:pt>
              </c:numCache>
            </c:numRef>
          </c:val>
        </c:ser>
        <c:axId val="44800046"/>
        <c:axId val="547231"/>
      </c:barChart>
      <c:catAx>
        <c:axId val="44800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7231"/>
        <c:crosses val="autoZero"/>
        <c:auto val="0"/>
        <c:lblOffset val="100"/>
        <c:tickLblSkip val="1"/>
        <c:noMultiLvlLbl val="0"/>
      </c:catAx>
      <c:valAx>
        <c:axId val="547231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480004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(Before)'!$I$123:$M$124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1b. I think that my (project related) is more attractive than it was six months ago (or replace for time period relevant to project)</c:v>
                  </c:pt>
                </c:lvl>
              </c:multiLvlStrCache>
            </c:multiLvlStrRef>
          </c:cat>
          <c:val>
            <c:numRef>
              <c:f>'Data Entry (After)'!$I$125:$M$125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925080"/>
        <c:axId val="44325721"/>
      </c:barChart>
      <c:catAx>
        <c:axId val="4925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325721"/>
        <c:crosses val="autoZero"/>
        <c:auto val="0"/>
        <c:lblOffset val="100"/>
        <c:tickLblSkip val="1"/>
        <c:noMultiLvlLbl val="0"/>
      </c:catAx>
      <c:valAx>
        <c:axId val="44325721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92508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(After)'!$O$123:$S$124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2a: I feel safe out and about in (PROJECT AREA) during the day.</c:v>
                  </c:pt>
                </c:lvl>
              </c:multiLvlStrCache>
            </c:multiLvlStrRef>
          </c:cat>
          <c:val>
            <c:numRef>
              <c:f>'Data Entry (After)'!$O$125:$S$125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3387170"/>
        <c:axId val="33613619"/>
      </c:barChart>
      <c:catAx>
        <c:axId val="63387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613619"/>
        <c:crosses val="autoZero"/>
        <c:auto val="0"/>
        <c:lblOffset val="100"/>
        <c:tickLblSkip val="1"/>
        <c:noMultiLvlLbl val="0"/>
      </c:catAx>
      <c:valAx>
        <c:axId val="33613619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338717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(After)'!$U$123:$Y$124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2b: I feel safe out and about in (PROJECT AREA) at night.</c:v>
                  </c:pt>
                </c:lvl>
              </c:multiLvlStrCache>
            </c:multiLvlStrRef>
          </c:cat>
          <c:val>
            <c:numRef>
              <c:f>'Data Entry (After)'!$U$125:$Y$125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4087116"/>
        <c:axId val="38348589"/>
      </c:barChart>
      <c:catAx>
        <c:axId val="34087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348589"/>
        <c:crosses val="autoZero"/>
        <c:auto val="0"/>
        <c:lblOffset val="100"/>
        <c:tickLblSkip val="1"/>
        <c:noMultiLvlLbl val="0"/>
      </c:catAx>
      <c:valAx>
        <c:axId val="38348589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408711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(After)'!$AA$123:$AE$124</c:f>
              <c:multiLvlStrCache>
                <c:ptCount val="5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  <c:pt idx="3">
                    <c:v>Decreased a little</c:v>
                  </c:pt>
                  <c:pt idx="4">
                    <c:v>Decreased a lot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(After)'!$AA$125:$AE$125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9592982"/>
        <c:axId val="19227975"/>
      </c:barChart>
      <c:catAx>
        <c:axId val="9592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227975"/>
        <c:crosses val="autoZero"/>
        <c:auto val="0"/>
        <c:lblOffset val="100"/>
        <c:tickLblSkip val="1"/>
        <c:noMultiLvlLbl val="0"/>
      </c:catAx>
      <c:valAx>
        <c:axId val="1922797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959298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(After)'!$AG$123:$AK$124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3a: I feel I could help change attitudes around here.</c:v>
                  </c:pt>
                </c:lvl>
              </c:multiLvlStrCache>
            </c:multiLvlStrRef>
          </c:cat>
          <c:val>
            <c:numRef>
              <c:f>'Data Entry (After)'!$AG$125:$AK$125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8834048"/>
        <c:axId val="13962113"/>
      </c:barChart>
      <c:catAx>
        <c:axId val="38834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962113"/>
        <c:crosses val="autoZero"/>
        <c:auto val="0"/>
        <c:lblOffset val="100"/>
        <c:tickLblSkip val="1"/>
        <c:noMultiLvlLbl val="0"/>
      </c:catAx>
      <c:valAx>
        <c:axId val="1396211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883404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(After)'!$AM$123:$AQ$124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3b: I feel I could help improve things around here.</c:v>
                  </c:pt>
                </c:lvl>
              </c:multiLvlStrCache>
            </c:multiLvlStrRef>
          </c:cat>
          <c:val>
            <c:numRef>
              <c:f>'Data Entry (After)'!$AM$125:$AQ$125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8550154"/>
        <c:axId val="57189339"/>
      </c:barChart>
      <c:catAx>
        <c:axId val="58550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189339"/>
        <c:crosses val="autoZero"/>
        <c:auto val="0"/>
        <c:lblOffset val="100"/>
        <c:tickLblSkip val="1"/>
        <c:noMultiLvlLbl val="0"/>
      </c:catAx>
      <c:valAx>
        <c:axId val="57189339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855015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(After)'!$AS$123:$AW$124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3c: I feel this project has given me the tools I need to participate in making decisions about my community.</c:v>
                  </c:pt>
                </c:lvl>
              </c:multiLvlStrCache>
            </c:multiLvlStrRef>
          </c:cat>
          <c:val>
            <c:numRef>
              <c:f>'Data Entry (After)'!$AS$125:$AW$125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4942004"/>
        <c:axId val="1824853"/>
      </c:barChart>
      <c:catAx>
        <c:axId val="44942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24853"/>
        <c:crosses val="autoZero"/>
        <c:auto val="0"/>
        <c:lblOffset val="100"/>
        <c:tickLblSkip val="1"/>
        <c:noMultiLvlLbl val="0"/>
      </c:catAx>
      <c:valAx>
        <c:axId val="182485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494200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(Before)'!$I$123:$M$124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1b. I think that my (project related) is more attractive than it was six months ago (or replace for time period relevant to project)</c:v>
                  </c:pt>
                </c:lvl>
              </c:multiLvlStrCache>
            </c:multiLvlStrRef>
          </c:cat>
          <c:val>
            <c:numRef>
              <c:f>'Data Entry (Before)'!$I$125:$M$125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7995094"/>
        <c:axId val="27738119"/>
      </c:barChart>
      <c:catAx>
        <c:axId val="17995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738119"/>
        <c:crosses val="autoZero"/>
        <c:auto val="0"/>
        <c:lblOffset val="100"/>
        <c:tickLblSkip val="1"/>
        <c:noMultiLvlLbl val="0"/>
      </c:catAx>
      <c:valAx>
        <c:axId val="27738119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799509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(After)'!$AY$122:$BA$124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4a: Local Community Groups</c:v>
                  </c:pt>
                </c:lvl>
                <c:lvl>
                  <c:pt idx="0">
                    <c:v>4. If you did want to change things around here, do you know who to contact to help you in the following groups…?</c:v>
                  </c:pt>
                </c:lvl>
              </c:multiLvlStrCache>
            </c:multiLvlStrRef>
          </c:cat>
          <c:val>
            <c:numRef>
              <c:f>'Data Entry (After)'!$AY$125:$BA$125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6423678"/>
        <c:axId val="13595375"/>
      </c:barChart>
      <c:catAx>
        <c:axId val="16423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595375"/>
        <c:crosses val="autoZero"/>
        <c:auto val="0"/>
        <c:lblOffset val="100"/>
        <c:tickLblSkip val="1"/>
        <c:noMultiLvlLbl val="0"/>
      </c:catAx>
      <c:valAx>
        <c:axId val="1359537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642367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(After)'!$BC$122:$BE$124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4b: At the council</c:v>
                  </c:pt>
                </c:lvl>
                <c:lvl>
                  <c:pt idx="0">
                    <c:v>4. If you did want to change things around here, do you know who to contact to help you in the following groups…?</c:v>
                  </c:pt>
                </c:lvl>
              </c:multiLvlStrCache>
            </c:multiLvlStrRef>
          </c:cat>
          <c:val>
            <c:numRef>
              <c:f>'Data Entry (After)'!$BC$125:$BE$125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5249512"/>
        <c:axId val="27483561"/>
      </c:barChart>
      <c:catAx>
        <c:axId val="55249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483561"/>
        <c:crosses val="autoZero"/>
        <c:auto val="0"/>
        <c:lblOffset val="100"/>
        <c:tickLblSkip val="1"/>
        <c:noMultiLvlLbl val="0"/>
      </c:catAx>
      <c:valAx>
        <c:axId val="27483561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524951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(After)'!$BG$122:$BI$124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4c: In other agencies like Groundwork</c:v>
                  </c:pt>
                </c:lvl>
                <c:lvl>
                  <c:pt idx="0">
                    <c:v>4. If you did want to change things around here, do you know who to contact to help you in the following groups…?</c:v>
                  </c:pt>
                </c:lvl>
              </c:multiLvlStrCache>
            </c:multiLvlStrRef>
          </c:cat>
          <c:val>
            <c:numRef>
              <c:f>'Data Entry (After)'!$BG$125:$BI$125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6025458"/>
        <c:axId val="11575939"/>
      </c:barChart>
      <c:catAx>
        <c:axId val="46025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575939"/>
        <c:crosses val="autoZero"/>
        <c:auto val="0"/>
        <c:lblOffset val="100"/>
        <c:tickLblSkip val="1"/>
        <c:noMultiLvlLbl val="0"/>
      </c:catAx>
      <c:valAx>
        <c:axId val="11575939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602545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(After)'!$BK$122:$BM$124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4d: Among people in the neighbourhood</c:v>
                  </c:pt>
                </c:lvl>
                <c:lvl>
                  <c:pt idx="0">
                    <c:v>4. If you did want to change things around here, do you know who to contact to help you in the following groups…?</c:v>
                  </c:pt>
                </c:lvl>
              </c:multiLvlStrCache>
            </c:multiLvlStrRef>
          </c:cat>
          <c:val>
            <c:numRef>
              <c:f>'Data Entry (After)'!$BK$125:$BM$125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7074588"/>
        <c:axId val="65235837"/>
      </c:barChart>
      <c:catAx>
        <c:axId val="37074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235837"/>
        <c:crosses val="autoZero"/>
        <c:auto val="0"/>
        <c:lblOffset val="100"/>
        <c:tickLblSkip val="1"/>
        <c:noMultiLvlLbl val="0"/>
      </c:catAx>
      <c:valAx>
        <c:axId val="6523583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707458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(After)'!$BO$122:$BQ$124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5a. A new person of different age from me</c:v>
                  </c:pt>
                </c:lvl>
                <c:lvl>
                  <c:pt idx="0">
                    <c:v>5: As part of my participation in this project, I have had conversations with </c:v>
                  </c:pt>
                </c:lvl>
              </c:multiLvlStrCache>
            </c:multiLvlStrRef>
          </c:cat>
          <c:val>
            <c:numRef>
              <c:f>'Data Entry (After)'!$BO$125:$BQ$125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0251622"/>
        <c:axId val="49611415"/>
      </c:barChart>
      <c:catAx>
        <c:axId val="50251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611415"/>
        <c:crosses val="autoZero"/>
        <c:auto val="0"/>
        <c:lblOffset val="100"/>
        <c:tickLblSkip val="1"/>
        <c:noMultiLvlLbl val="0"/>
      </c:catAx>
      <c:valAx>
        <c:axId val="4961141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025162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(After)'!$BS$122:$BU$124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5.b. A new person of a different ethnic background</c:v>
                  </c:pt>
                </c:lvl>
                <c:lvl>
                  <c:pt idx="0">
                    <c:v>5: As part of my participation in this project, I have had conversations with </c:v>
                  </c:pt>
                </c:lvl>
              </c:multiLvlStrCache>
            </c:multiLvlStrRef>
          </c:cat>
          <c:val>
            <c:numRef>
              <c:f>'Data Entry (After)'!$BS$125:$BU$125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3849552"/>
        <c:axId val="59101649"/>
      </c:barChart>
      <c:catAx>
        <c:axId val="43849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101649"/>
        <c:crosses val="autoZero"/>
        <c:auto val="0"/>
        <c:lblOffset val="100"/>
        <c:tickLblSkip val="1"/>
        <c:noMultiLvlLbl val="0"/>
      </c:catAx>
      <c:valAx>
        <c:axId val="59101649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384955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(After)'!$BW$122:$BY$124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5.c. Members of the Local Council</c:v>
                  </c:pt>
                </c:lvl>
                <c:lvl>
                  <c:pt idx="0">
                    <c:v>5: As part of my participation in this project, I have had conversations with </c:v>
                  </c:pt>
                </c:lvl>
              </c:multiLvlStrCache>
            </c:multiLvlStrRef>
          </c:cat>
          <c:val>
            <c:numRef>
              <c:f>'Data Entry (After)'!$BW$125:$BY$125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2152794"/>
        <c:axId val="22504235"/>
      </c:barChart>
      <c:catAx>
        <c:axId val="62152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504235"/>
        <c:crosses val="autoZero"/>
        <c:auto val="0"/>
        <c:lblOffset val="100"/>
        <c:tickLblSkip val="1"/>
        <c:noMultiLvlLbl val="0"/>
      </c:catAx>
      <c:valAx>
        <c:axId val="2250423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215279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(After)'!$CA$122:$CC$124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5.d: People from other communities</c:v>
                  </c:pt>
                </c:lvl>
                <c:lvl>
                  <c:pt idx="0">
                    <c:v>5: As part of my participation in this project, I have had conversations with </c:v>
                  </c:pt>
                </c:lvl>
              </c:multiLvlStrCache>
            </c:multiLvlStrRef>
          </c:cat>
          <c:val>
            <c:numRef>
              <c:f>'Data Entry (After)'!$CA$125:$CC$125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211524"/>
        <c:axId val="10903717"/>
      </c:barChart>
      <c:catAx>
        <c:axId val="1211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903717"/>
        <c:crosses val="autoZero"/>
        <c:auto val="0"/>
        <c:lblOffset val="100"/>
        <c:tickLblSkip val="1"/>
        <c:noMultiLvlLbl val="0"/>
      </c:catAx>
      <c:valAx>
        <c:axId val="1090371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21152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(After)'!$CE$123:$CG$124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6. Would you say that most of your friends live in this neighbourhood?</c:v>
                  </c:pt>
                </c:lvl>
              </c:multiLvlStrCache>
            </c:multiLvlStrRef>
          </c:cat>
          <c:val>
            <c:numRef>
              <c:f>'Data Entry (After)'!$CE$125:$CG$125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1024590"/>
        <c:axId val="10785855"/>
      </c:barChart>
      <c:catAx>
        <c:axId val="310245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785855"/>
        <c:crosses val="autoZero"/>
        <c:auto val="0"/>
        <c:lblOffset val="100"/>
        <c:tickLblSkip val="1"/>
        <c:noMultiLvlLbl val="0"/>
      </c:catAx>
      <c:valAx>
        <c:axId val="1078585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102459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(After)'!$CI$123:$CK$124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7. Do you think that your neighbours act in your best interests? </c:v>
                  </c:pt>
                </c:lvl>
              </c:multiLvlStrCache>
            </c:multiLvlStrRef>
          </c:cat>
          <c:val>
            <c:numRef>
              <c:f>'Data Entry (After)'!$CI$125:$CK$125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9963832"/>
        <c:axId val="1239033"/>
      </c:barChart>
      <c:catAx>
        <c:axId val="29963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39033"/>
        <c:crosses val="autoZero"/>
        <c:auto val="0"/>
        <c:lblOffset val="100"/>
        <c:tickLblSkip val="1"/>
        <c:noMultiLvlLbl val="0"/>
      </c:catAx>
      <c:valAx>
        <c:axId val="123903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996383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(Before)'!$O$123:$S$124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2a: I feel safe out and about in (PROJECT AREA) during the day.</c:v>
                  </c:pt>
                </c:lvl>
              </c:multiLvlStrCache>
            </c:multiLvlStrRef>
          </c:cat>
          <c:val>
            <c:numRef>
              <c:f>'Data Entry (Before)'!$O$125:$S$125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8316480"/>
        <c:axId val="32195137"/>
      </c:barChart>
      <c:catAx>
        <c:axId val="48316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195137"/>
        <c:crosses val="autoZero"/>
        <c:auto val="0"/>
        <c:lblOffset val="100"/>
        <c:tickLblSkip val="1"/>
        <c:noMultiLvlLbl val="0"/>
      </c:catAx>
      <c:valAx>
        <c:axId val="3219513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831648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(After)'!$CM$123:$CO$124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8. Do you trust your local council to act in your best interest?</c:v>
                  </c:pt>
                </c:lvl>
              </c:multiLvlStrCache>
            </c:multiLvlStrRef>
          </c:cat>
          <c:val>
            <c:numRef>
              <c:f>'Data Entry (After)'!$CM$125:$CO$125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1151298"/>
        <c:axId val="33252819"/>
      </c:barChart>
      <c:catAx>
        <c:axId val="11151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252819"/>
        <c:crosses val="autoZero"/>
        <c:auto val="0"/>
        <c:lblOffset val="100"/>
        <c:tickLblSkip val="1"/>
        <c:noMultiLvlLbl val="0"/>
      </c:catAx>
      <c:valAx>
        <c:axId val="33252819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115129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(After)'!$CQ$123:$CS$124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9. Are your neighbours willing to help each other out?</c:v>
                  </c:pt>
                </c:lvl>
              </c:multiLvlStrCache>
            </c:multiLvlStrRef>
          </c:cat>
          <c:val>
            <c:numRef>
              <c:f>'Data Entry (After)'!$CQ$125:$CS$125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0839916"/>
        <c:axId val="9123789"/>
      </c:barChart>
      <c:catAx>
        <c:axId val="30839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123789"/>
        <c:crosses val="autoZero"/>
        <c:auto val="0"/>
        <c:lblOffset val="100"/>
        <c:tickLblSkip val="1"/>
        <c:noMultiLvlLbl val="0"/>
      </c:catAx>
      <c:valAx>
        <c:axId val="9123789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083991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(After)'!$CU$123:$CW$124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No response</c:v>
                  </c:pt>
                </c:lvl>
                <c:lvl>
                  <c:pt idx="0">
                    <c:v>10a: I prefer to use a language other than English</c:v>
                  </c:pt>
                </c:lvl>
              </c:multiLvlStrCache>
            </c:multiLvlStrRef>
          </c:cat>
          <c:val>
            <c:numRef>
              <c:f>'Data Entry (After)'!$CU$125:$CW$125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5005238"/>
        <c:axId val="829415"/>
      </c:barChart>
      <c:catAx>
        <c:axId val="15005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29415"/>
        <c:crosses val="autoZero"/>
        <c:auto val="0"/>
        <c:lblOffset val="100"/>
        <c:tickLblSkip val="1"/>
        <c:noMultiLvlLbl val="0"/>
      </c:catAx>
      <c:valAx>
        <c:axId val="82941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500523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(After)'!$CY$123:$DD$124</c:f>
              <c:multiLvlStrCache>
                <c:ptCount val="6"/>
                <c:lvl>
                  <c:pt idx="0">
                    <c:v>Employed</c:v>
                  </c:pt>
                  <c:pt idx="1">
                    <c:v>Self-employed</c:v>
                  </c:pt>
                  <c:pt idx="2">
                    <c:v>Retired</c:v>
                  </c:pt>
                  <c:pt idx="3">
                    <c:v>Un- employed</c:v>
                  </c:pt>
                  <c:pt idx="4">
                    <c:v>Housewife/ House- husband</c:v>
                  </c:pt>
                  <c:pt idx="5">
                    <c:v>Student</c:v>
                  </c:pt>
                </c:lvl>
                <c:lvl>
                  <c:pt idx="0">
                    <c:v>10b: Employment Status</c:v>
                  </c:pt>
                </c:lvl>
              </c:multiLvlStrCache>
            </c:multiLvlStrRef>
          </c:cat>
          <c:val>
            <c:numRef>
              <c:f>'Data Entry (After)'!$CY$125:$DD$125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7464736"/>
        <c:axId val="73761"/>
      </c:barChart>
      <c:catAx>
        <c:axId val="7464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3761"/>
        <c:crosses val="autoZero"/>
        <c:auto val="0"/>
        <c:lblOffset val="100"/>
        <c:tickLblSkip val="1"/>
        <c:noMultiLvlLbl val="0"/>
      </c:catAx>
      <c:valAx>
        <c:axId val="73761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746473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(After)'!$DF$123:$DK$124</c:f>
              <c:multiLvlStrCache>
                <c:ptCount val="6"/>
                <c:lvl>
                  <c:pt idx="0">
                    <c:v>0-15</c:v>
                  </c:pt>
                  <c:pt idx="1">
                    <c:v>16-24</c:v>
                  </c:pt>
                  <c:pt idx="2">
                    <c:v>25-44</c:v>
                  </c:pt>
                  <c:pt idx="3">
                    <c:v>45-59</c:v>
                  </c:pt>
                  <c:pt idx="4">
                    <c:v>60-74</c:v>
                  </c:pt>
                  <c:pt idx="5">
                    <c:v>75+</c:v>
                  </c:pt>
                </c:lvl>
                <c:lvl>
                  <c:pt idx="0">
                    <c:v>10c: Age</c:v>
                  </c:pt>
                </c:lvl>
              </c:multiLvlStrCache>
            </c:multiLvlStrRef>
          </c:cat>
          <c:val>
            <c:numRef>
              <c:f>'Data Entry (After)'!$DF$125:$DK$125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63850"/>
        <c:axId val="5974651"/>
      </c:barChart>
      <c:catAx>
        <c:axId val="663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74651"/>
        <c:crosses val="autoZero"/>
        <c:auto val="0"/>
        <c:lblOffset val="100"/>
        <c:tickLblSkip val="1"/>
        <c:noMultiLvlLbl val="0"/>
      </c:catAx>
      <c:valAx>
        <c:axId val="5974651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6385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(After)'!$DM$123:$DN$124</c:f>
              <c:multiLvlStrCache>
                <c:ptCount val="2"/>
                <c:lvl>
                  <c:pt idx="0">
                    <c:v>Male</c:v>
                  </c:pt>
                  <c:pt idx="1">
                    <c:v>Female</c:v>
                  </c:pt>
                </c:lvl>
                <c:lvl>
                  <c:pt idx="0">
                    <c:v>10d: Gender</c:v>
                  </c:pt>
                </c:lvl>
              </c:multiLvlStrCache>
            </c:multiLvlStrRef>
          </c:cat>
          <c:val>
            <c:numRef>
              <c:f>'Data Entry (After)'!$DM$125:$DN$125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3771860"/>
        <c:axId val="14184693"/>
      </c:barChart>
      <c:catAx>
        <c:axId val="53771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184693"/>
        <c:crosses val="autoZero"/>
        <c:auto val="0"/>
        <c:lblOffset val="100"/>
        <c:tickLblSkip val="1"/>
        <c:noMultiLvlLbl val="0"/>
      </c:catAx>
      <c:valAx>
        <c:axId val="1418469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377186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(After)'!$DP$123:$DS$124</c:f>
              <c:multiLvlStrCache>
                <c:ptCount val="4"/>
                <c:lvl>
                  <c:pt idx="0">
                    <c:v>Less than a year</c:v>
                  </c:pt>
                  <c:pt idx="1">
                    <c:v>1-2 years</c:v>
                  </c:pt>
                  <c:pt idx="2">
                    <c:v>3-5 years</c:v>
                  </c:pt>
                  <c:pt idx="3">
                    <c:v>More than 5 years</c:v>
                  </c:pt>
                </c:lvl>
                <c:lvl>
                  <c:pt idx="0">
                    <c:v>10e: I have lived in this neighbourhood for</c:v>
                  </c:pt>
                </c:lvl>
              </c:multiLvlStrCache>
            </c:multiLvlStrRef>
          </c:cat>
          <c:val>
            <c:numRef>
              <c:f>'Data Entry (After)'!$DP$125:$DS$125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0553374"/>
        <c:axId val="8109455"/>
      </c:barChart>
      <c:catAx>
        <c:axId val="605533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109455"/>
        <c:crosses val="autoZero"/>
        <c:auto val="0"/>
        <c:lblOffset val="100"/>
        <c:tickLblSkip val="1"/>
        <c:noMultiLvlLbl val="0"/>
      </c:catAx>
      <c:valAx>
        <c:axId val="810945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055337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(After)'!$DU$123:$DV$124</c:f>
              <c:multiLvlStrCache>
                <c:ptCount val="2"/>
                <c:lvl>
                  <c:pt idx="0">
                    <c:v>Yes</c:v>
                  </c:pt>
                  <c:pt idx="1">
                    <c:v>No</c:v>
                  </c:pt>
                </c:lvl>
                <c:lvl>
                  <c:pt idx="0">
                    <c:v>10f: I own a house in this community</c:v>
                  </c:pt>
                </c:lvl>
              </c:multiLvlStrCache>
            </c:multiLvlStrRef>
          </c:cat>
          <c:val>
            <c:numRef>
              <c:f>'Data Entry (After)'!$DU$125:$DV$125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876232"/>
        <c:axId val="52886089"/>
      </c:barChart>
      <c:catAx>
        <c:axId val="5876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886089"/>
        <c:crosses val="autoZero"/>
        <c:auto val="0"/>
        <c:lblOffset val="100"/>
        <c:tickLblSkip val="1"/>
        <c:noMultiLvlLbl val="0"/>
      </c:catAx>
      <c:valAx>
        <c:axId val="52886089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87623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(After)'!$DX$123:$DY$124</c:f>
              <c:multiLvlStrCache>
                <c:ptCount val="2"/>
                <c:lvl>
                  <c:pt idx="0">
                    <c:v>A Project Participant</c:v>
                  </c:pt>
                  <c:pt idx="1">
                    <c:v>A member of the wider community</c:v>
                  </c:pt>
                </c:lvl>
                <c:lvl>
                  <c:pt idx="0">
                    <c:v>10g: The person answering these questions is….</c:v>
                  </c:pt>
                </c:lvl>
              </c:multiLvlStrCache>
            </c:multiLvlStrRef>
          </c:cat>
          <c:val>
            <c:numRef>
              <c:f>'Data Entry (After)'!$DX$125:$DY$125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212754"/>
        <c:axId val="55914787"/>
      </c:barChart>
      <c:catAx>
        <c:axId val="6212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914787"/>
        <c:crosses val="autoZero"/>
        <c:auto val="0"/>
        <c:lblOffset val="100"/>
        <c:tickLblSkip val="1"/>
        <c:noMultiLvlLbl val="0"/>
      </c:catAx>
      <c:valAx>
        <c:axId val="5591478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21275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545"/>
          <c:w val="0.9845"/>
          <c:h val="0.945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(Before)'!$D$123:$G$124</c:f>
              <c:multiLvlStrCache>
                <c:ptCount val="4"/>
                <c:lvl>
                  <c:pt idx="0">
                    <c:v>Frequently</c:v>
                  </c:pt>
                  <c:pt idx="1">
                    <c:v>Sometimes</c:v>
                  </c:pt>
                  <c:pt idx="2">
                    <c:v>Rarely</c:v>
                  </c:pt>
                  <c:pt idx="3">
                    <c:v>Never</c:v>
                  </c:pt>
                </c:lvl>
                <c:lvl>
                  <c:pt idx="0">
                    <c:v>1a. How often do you use your local Green Space? (insert name of specific project/space)</c:v>
                  </c:pt>
                </c:lvl>
              </c:multiLvlStrCache>
            </c:multiLvlStrRef>
          </c:cat>
          <c:val>
            <c:numRef>
              <c:f>'Data Entry (Before)'!$D$125:$G$125</c:f>
              <c:numCache>
                <c:ptCount val="4"/>
                <c:pt idx="0">
                  <c:v>0.16</c:v>
                </c:pt>
                <c:pt idx="1">
                  <c:v>0.2</c:v>
                </c:pt>
                <c:pt idx="2">
                  <c:v>0.36</c:v>
                </c:pt>
                <c:pt idx="3">
                  <c:v>0.28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(Before)'!$D$123:$G$124</c:f>
              <c:multiLvlStrCache>
                <c:ptCount val="4"/>
                <c:lvl>
                  <c:pt idx="0">
                    <c:v>Frequently</c:v>
                  </c:pt>
                  <c:pt idx="1">
                    <c:v>Sometimes</c:v>
                  </c:pt>
                  <c:pt idx="2">
                    <c:v>Rarely</c:v>
                  </c:pt>
                  <c:pt idx="3">
                    <c:v>Never</c:v>
                  </c:pt>
                </c:lvl>
                <c:lvl>
                  <c:pt idx="0">
                    <c:v>1a. How often do you use your local Green Space? (insert name of specific project/space)</c:v>
                  </c:pt>
                </c:lvl>
              </c:multiLvlStrCache>
            </c:multiLvlStrRef>
          </c:cat>
          <c:val>
            <c:numRef>
              <c:f>'Data Entry (After)'!$D$125:$G$125</c:f>
              <c:numCache>
                <c:ptCount val="4"/>
                <c:pt idx="0">
                  <c:v>0.32</c:v>
                </c:pt>
                <c:pt idx="1">
                  <c:v>0.36</c:v>
                </c:pt>
                <c:pt idx="2">
                  <c:v>0.16</c:v>
                </c:pt>
                <c:pt idx="3">
                  <c:v>0.16</c:v>
                </c:pt>
              </c:numCache>
            </c:numRef>
          </c:val>
        </c:ser>
        <c:axId val="33471036"/>
        <c:axId val="32803869"/>
      </c:barChart>
      <c:catAx>
        <c:axId val="33471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803869"/>
        <c:crosses val="autoZero"/>
        <c:auto val="0"/>
        <c:lblOffset val="100"/>
        <c:tickLblSkip val="1"/>
        <c:noMultiLvlLbl val="0"/>
      </c:catAx>
      <c:valAx>
        <c:axId val="32803869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347103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95"/>
          <c:y val="0"/>
          <c:w val="0.46075"/>
          <c:h val="0.04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(Before)'!$U$123:$Y$124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2b: I feel safe out and about in (PROJECT AREA) at night.</c:v>
                  </c:pt>
                </c:lvl>
              </c:multiLvlStrCache>
            </c:multiLvlStrRef>
          </c:cat>
          <c:val>
            <c:numRef>
              <c:f>'Data Entry (Before)'!$U$125:$Y$125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1320778"/>
        <c:axId val="57669275"/>
      </c:barChart>
      <c:catAx>
        <c:axId val="21320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669275"/>
        <c:crosses val="autoZero"/>
        <c:auto val="0"/>
        <c:lblOffset val="100"/>
        <c:tickLblSkip val="1"/>
        <c:noMultiLvlLbl val="0"/>
      </c:catAx>
      <c:valAx>
        <c:axId val="5766927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132077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125"/>
          <c:w val="0.99075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(Before)'!$I$123:$M$124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1b. I think that my (project related) is more attractive than it was six months ago (or replace for time period relevant to project)</c:v>
                  </c:pt>
                </c:lvl>
              </c:multiLvlStrCache>
            </c:multiLvlStrRef>
          </c:cat>
          <c:val>
            <c:numRef>
              <c:f>'Data Entry (Before)'!$I$125:$M$125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(Before)'!$I$123:$M$124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1b. I think that my (project related) is more attractive than it was six months ago (or replace for time period relevant to project)</c:v>
                  </c:pt>
                </c:lvl>
              </c:multiLvlStrCache>
            </c:multiLvlStrRef>
          </c:cat>
          <c:val>
            <c:numRef>
              <c:f>'Data Entry (After)'!$I$125:$M$125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6799366"/>
        <c:axId val="39867703"/>
      </c:barChart>
      <c:catAx>
        <c:axId val="26799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867703"/>
        <c:crosses val="autoZero"/>
        <c:auto val="0"/>
        <c:lblOffset val="100"/>
        <c:tickLblSkip val="1"/>
        <c:noMultiLvlLbl val="0"/>
      </c:catAx>
      <c:valAx>
        <c:axId val="3986770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679936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25"/>
          <c:y val="0"/>
          <c:w val="0.46"/>
          <c:h val="0.04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225"/>
          <c:w val="0.99075"/>
          <c:h val="0.967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(Before)'!$O$123:$S$124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2a: I feel safe out and about in (PROJECT AREA) during the day.</c:v>
                  </c:pt>
                </c:lvl>
              </c:multiLvlStrCache>
            </c:multiLvlStrRef>
          </c:cat>
          <c:val>
            <c:numRef>
              <c:f>'Data Entry (Before)'!$O$125:$S$125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(Before)'!$O$123:$S$124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2a: I feel safe out and about in (PROJECT AREA) during the day.</c:v>
                  </c:pt>
                </c:lvl>
              </c:multiLvlStrCache>
            </c:multiLvlStrRef>
          </c:cat>
          <c:val>
            <c:numRef>
              <c:f>'Data Entry (After)'!$O$125:$S$125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3265008"/>
        <c:axId val="8058481"/>
      </c:barChart>
      <c:catAx>
        <c:axId val="232650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058481"/>
        <c:crosses val="autoZero"/>
        <c:auto val="0"/>
        <c:lblOffset val="100"/>
        <c:tickLblSkip val="1"/>
        <c:noMultiLvlLbl val="0"/>
      </c:catAx>
      <c:valAx>
        <c:axId val="8058481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326500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525"/>
          <c:y val="0"/>
          <c:w val="0.4595"/>
          <c:h val="0.0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125"/>
          <c:w val="0.99075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Entry (Before)'!$U$123:$Y$124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2b: I feel safe out and about in (PROJECT AREA) at night.</c:v>
                  </c:pt>
                </c:lvl>
              </c:multiLvlStrCache>
            </c:multiLvlStrRef>
          </c:cat>
          <c:val>
            <c:numRef>
              <c:f>'Data Entry (Before)'!$U$125:$Y$125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Entry (Before)'!$U$123:$Y$124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2b: I feel safe out and about in (PROJECT AREA) at night.</c:v>
                  </c:pt>
                </c:lvl>
              </c:multiLvlStrCache>
            </c:multiLvl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17466"/>
        <c:axId val="48757195"/>
      </c:barChart>
      <c:lineChart>
        <c:grouping val="standard"/>
        <c:varyColors val="0"/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'Data Entry (Before)'!$U$126:$Y$126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161572"/>
        <c:axId val="57018693"/>
      </c:lineChart>
      <c:catAx>
        <c:axId val="5417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757195"/>
        <c:crosses val="autoZero"/>
        <c:auto val="0"/>
        <c:lblOffset val="100"/>
        <c:tickLblSkip val="1"/>
        <c:noMultiLvlLbl val="0"/>
      </c:catAx>
      <c:valAx>
        <c:axId val="4875719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417466"/>
        <c:crossesAt val="1"/>
        <c:crossBetween val="between"/>
        <c:dispUnits/>
        <c:majorUnit val="1"/>
      </c:valAx>
      <c:catAx>
        <c:axId val="36161572"/>
        <c:scaling>
          <c:orientation val="minMax"/>
        </c:scaling>
        <c:axPos val="b"/>
        <c:delete val="1"/>
        <c:majorTickMark val="in"/>
        <c:minorTickMark val="none"/>
        <c:tickLblPos val="nextTo"/>
        <c:crossAx val="57018693"/>
        <c:crosses val="autoZero"/>
        <c:auto val="0"/>
        <c:lblOffset val="100"/>
        <c:tickLblSkip val="1"/>
        <c:noMultiLvlLbl val="0"/>
      </c:catAx>
      <c:valAx>
        <c:axId val="570186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16157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7525"/>
          <c:y val="0"/>
          <c:w val="0.4595"/>
          <c:h val="0.0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2"/>
          <c:w val="0.99075"/>
          <c:h val="0.968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5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  <c:pt idx="3">
                    <c:v>Decreased a little</c:v>
                  </c:pt>
                  <c:pt idx="4">
                    <c:v>Decreased a lot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(Before)'!$AA$125:$AE$125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5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  <c:pt idx="3">
                    <c:v>Decreased a little</c:v>
                  </c:pt>
                  <c:pt idx="4">
                    <c:v>Decreased a lot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(After)'!$AA$125:$AE$125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3406190"/>
        <c:axId val="55111391"/>
      </c:barChart>
      <c:catAx>
        <c:axId val="43406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111391"/>
        <c:crosses val="autoZero"/>
        <c:auto val="0"/>
        <c:lblOffset val="100"/>
        <c:tickLblSkip val="1"/>
        <c:noMultiLvlLbl val="0"/>
      </c:catAx>
      <c:valAx>
        <c:axId val="55111391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340619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475"/>
          <c:y val="0"/>
          <c:w val="0.45875"/>
          <c:h val="0.0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125"/>
          <c:w val="0.99075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Entry (Before)'!$U$123:$Y$124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2b: I feel safe out and about in (PROJECT AREA) at night.</c:v>
                  </c:pt>
                </c:lvl>
              </c:multiLvlStrCache>
            </c:multiLvlStrRef>
          </c:cat>
          <c:val>
            <c:numRef>
              <c:f>'Data Entry (Before)'!$U$125:$Y$125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Entry (Before)'!$U$123:$Y$124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2b: I feel safe out and about in (PROJECT AREA) at night.</c:v>
                  </c:pt>
                </c:lvl>
              </c:multiLvlStrCache>
            </c:multiLvl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240472"/>
        <c:axId val="34837657"/>
      </c:barChart>
      <c:lineChart>
        <c:grouping val="standard"/>
        <c:varyColors val="0"/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'Data Entry (Before)'!$U$126:$Y$126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103458"/>
        <c:axId val="3277939"/>
      </c:lineChart>
      <c:catAx>
        <c:axId val="26240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837657"/>
        <c:crosses val="autoZero"/>
        <c:auto val="0"/>
        <c:lblOffset val="100"/>
        <c:tickLblSkip val="1"/>
        <c:noMultiLvlLbl val="0"/>
      </c:catAx>
      <c:valAx>
        <c:axId val="348376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6240472"/>
        <c:crossesAt val="1"/>
        <c:crossBetween val="between"/>
        <c:dispUnits/>
        <c:majorUnit val="1"/>
      </c:valAx>
      <c:catAx>
        <c:axId val="45103458"/>
        <c:scaling>
          <c:orientation val="minMax"/>
        </c:scaling>
        <c:axPos val="b"/>
        <c:delete val="1"/>
        <c:majorTickMark val="in"/>
        <c:minorTickMark val="none"/>
        <c:tickLblPos val="nextTo"/>
        <c:crossAx val="3277939"/>
        <c:crosses val="autoZero"/>
        <c:auto val="0"/>
        <c:lblOffset val="100"/>
        <c:tickLblSkip val="1"/>
        <c:noMultiLvlLbl val="0"/>
      </c:catAx>
      <c:valAx>
        <c:axId val="32779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10345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7325"/>
          <c:y val="0"/>
          <c:w val="0.45875"/>
          <c:h val="0.0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125"/>
          <c:w val="0.99075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Entry (Before)'!$U$123:$Y$124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2b: I feel safe out and about in (PROJECT AREA) at night.</c:v>
                  </c:pt>
                </c:lvl>
              </c:multiLvlStrCache>
            </c:multiLvlStrRef>
          </c:cat>
          <c:val>
            <c:numRef>
              <c:f>'Data Entry (Before)'!$U$125:$Y$125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Entry (Before)'!$U$123:$Y$124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2b: I feel safe out and about in (PROJECT AREA) at night.</c:v>
                  </c:pt>
                </c:lvl>
              </c:multiLvlStrCache>
            </c:multiLvl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9501452"/>
        <c:axId val="64186477"/>
      </c:barChart>
      <c:lineChart>
        <c:grouping val="standard"/>
        <c:varyColors val="0"/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'Data Entry (Before)'!$U$126:$Y$126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807382"/>
        <c:axId val="31722119"/>
      </c:lineChart>
      <c:catAx>
        <c:axId val="29501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186477"/>
        <c:crosses val="autoZero"/>
        <c:auto val="0"/>
        <c:lblOffset val="100"/>
        <c:tickLblSkip val="1"/>
        <c:noMultiLvlLbl val="0"/>
      </c:catAx>
      <c:valAx>
        <c:axId val="641864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9501452"/>
        <c:crossesAt val="1"/>
        <c:crossBetween val="between"/>
        <c:dispUnits/>
        <c:majorUnit val="1"/>
      </c:valAx>
      <c:catAx>
        <c:axId val="40807382"/>
        <c:scaling>
          <c:orientation val="minMax"/>
        </c:scaling>
        <c:axPos val="b"/>
        <c:delete val="1"/>
        <c:majorTickMark val="in"/>
        <c:minorTickMark val="none"/>
        <c:tickLblPos val="nextTo"/>
        <c:crossAx val="31722119"/>
        <c:crosses val="autoZero"/>
        <c:auto val="0"/>
        <c:lblOffset val="100"/>
        <c:tickLblSkip val="1"/>
        <c:noMultiLvlLbl val="0"/>
      </c:catAx>
      <c:valAx>
        <c:axId val="317221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80738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7325"/>
          <c:y val="0"/>
          <c:w val="0.45875"/>
          <c:h val="0.0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125"/>
          <c:w val="0.99075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(Before)'!$U$123:$Y$124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2b: I feel safe out and about in (PROJECT AREA) at night.</c:v>
                  </c:pt>
                </c:lvl>
              </c:multiLvlStrCache>
            </c:multiLvlStrRef>
          </c:cat>
          <c:val>
            <c:numRef>
              <c:f>'Data Entry (Before)'!$U$125:$Y$125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(Before)'!$U$123:$Y$124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2b: I feel safe out and about in (PROJECT AREA) at night.</c:v>
                  </c:pt>
                </c:lvl>
              </c:multiLvlStrCache>
            </c:multiLvlStrRef>
          </c:cat>
          <c:val>
            <c:numRef>
              <c:f>'Data Entry (After)'!$U$125:$Y$125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7063616"/>
        <c:axId val="19354817"/>
      </c:barChart>
      <c:catAx>
        <c:axId val="17063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354817"/>
        <c:crosses val="autoZero"/>
        <c:auto val="0"/>
        <c:lblOffset val="100"/>
        <c:tickLblSkip val="1"/>
        <c:noMultiLvlLbl val="0"/>
      </c:catAx>
      <c:valAx>
        <c:axId val="1935481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706361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625"/>
          <c:y val="0"/>
          <c:w val="0.45875"/>
          <c:h val="0.0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3"/>
          <c:w val="0.991"/>
          <c:h val="0.967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(Before)'!$AG$123:$AK$124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3a: I feel I could help change attitudes around here.</c:v>
                  </c:pt>
                </c:lvl>
              </c:multiLvlStrCache>
            </c:multiLvlStrRef>
          </c:cat>
          <c:val>
            <c:numRef>
              <c:f>'Data Entry (Before)'!$AG$125:$AK$125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5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  <c:pt idx="3">
                    <c:v>Decreased a little</c:v>
                  </c:pt>
                  <c:pt idx="4">
                    <c:v>Decreased a lot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(After)'!$AG$125:$AK$125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9975626"/>
        <c:axId val="24236315"/>
      </c:barChart>
      <c:catAx>
        <c:axId val="399756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236315"/>
        <c:crosses val="autoZero"/>
        <c:auto val="0"/>
        <c:lblOffset val="100"/>
        <c:tickLblSkip val="1"/>
        <c:noMultiLvlLbl val="0"/>
      </c:catAx>
      <c:valAx>
        <c:axId val="2423631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997562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"/>
          <c:w val="0.991"/>
          <c:h val="0.969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(Before)'!$AM$123:$AQ$124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3b: I feel I could help improve things around here.</c:v>
                  </c:pt>
                </c:lvl>
              </c:multiLvlStrCache>
            </c:multiLvlStrRef>
          </c:cat>
          <c:val>
            <c:numRef>
              <c:f>'Data Entry (Before)'!$AM$125:$AQ$125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5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  <c:pt idx="3">
                    <c:v>Decreased a little</c:v>
                  </c:pt>
                  <c:pt idx="4">
                    <c:v>Decreased a lot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(After)'!$AM$125:$AQ$125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6800244"/>
        <c:axId val="16984469"/>
      </c:barChart>
      <c:catAx>
        <c:axId val="16800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984469"/>
        <c:crosses val="autoZero"/>
        <c:auto val="0"/>
        <c:lblOffset val="100"/>
        <c:tickLblSkip val="1"/>
        <c:noMultiLvlLbl val="0"/>
      </c:catAx>
      <c:valAx>
        <c:axId val="16984469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680024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"/>
          <c:w val="0.991"/>
          <c:h val="0.969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(Before)'!$AS$123:$AW$124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3c: I feel this project has given me the tools I need to participate in making decisions about my community.</c:v>
                  </c:pt>
                </c:lvl>
              </c:multiLvlStrCache>
            </c:multiLvlStrRef>
          </c:cat>
          <c:val>
            <c:numRef>
              <c:f>'Data Entry (Before)'!$AS$125:$AW$125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5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  <c:pt idx="3">
                    <c:v>Decreased a little</c:v>
                  </c:pt>
                  <c:pt idx="4">
                    <c:v>Decreased a lot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(After)'!$AS$125:$AW$125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8642494"/>
        <c:axId val="33564719"/>
      </c:barChart>
      <c:catAx>
        <c:axId val="18642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564719"/>
        <c:crosses val="autoZero"/>
        <c:auto val="0"/>
        <c:lblOffset val="100"/>
        <c:tickLblSkip val="1"/>
        <c:noMultiLvlLbl val="0"/>
      </c:catAx>
      <c:valAx>
        <c:axId val="33564719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864249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5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  <c:pt idx="3">
                    <c:v>Decreased a little</c:v>
                  </c:pt>
                  <c:pt idx="4">
                    <c:v>Decreased a lot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(Before)'!$AA$125:$AE$125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9261428"/>
        <c:axId val="40699669"/>
      </c:barChart>
      <c:catAx>
        <c:axId val="49261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699669"/>
        <c:crosses val="autoZero"/>
        <c:auto val="0"/>
        <c:lblOffset val="100"/>
        <c:tickLblSkip val="1"/>
        <c:noMultiLvlLbl val="0"/>
      </c:catAx>
      <c:valAx>
        <c:axId val="40699669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926142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"/>
          <c:w val="0.991"/>
          <c:h val="0.969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(Before)'!$AY$123:$BA$124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4a: Local Community Groups</c:v>
                  </c:pt>
                </c:lvl>
              </c:multiLvlStrCache>
            </c:multiLvlStrRef>
          </c:cat>
          <c:val>
            <c:numRef>
              <c:f>'Data Entry (Before)'!$AY$125:$BA$125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(After)'!$AY$125:$BA$125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3647016"/>
        <c:axId val="34387689"/>
      </c:barChart>
      <c:catAx>
        <c:axId val="33647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387689"/>
        <c:crosses val="autoZero"/>
        <c:auto val="0"/>
        <c:lblOffset val="100"/>
        <c:tickLblSkip val="1"/>
        <c:noMultiLvlLbl val="0"/>
      </c:catAx>
      <c:valAx>
        <c:axId val="34387689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364701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"/>
          <c:w val="0.991"/>
          <c:h val="0.969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(Before)'!$BC$123:$BE$124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4b: At the council</c:v>
                  </c:pt>
                </c:lvl>
              </c:multiLvlStrCache>
            </c:multiLvlStrRef>
          </c:cat>
          <c:val>
            <c:numRef>
              <c:f>'Data Entry (Before)'!$BC$125:$BE$125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(After)'!$BC$125:$BE$125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1053746"/>
        <c:axId val="33939395"/>
      </c:barChart>
      <c:catAx>
        <c:axId val="41053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939395"/>
        <c:crosses val="autoZero"/>
        <c:auto val="0"/>
        <c:lblOffset val="100"/>
        <c:tickLblSkip val="1"/>
        <c:noMultiLvlLbl val="0"/>
      </c:catAx>
      <c:valAx>
        <c:axId val="3393939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105374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"/>
          <c:w val="0.991"/>
          <c:h val="0.969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(Before)'!$BG$123:$BI$124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4c: In other agencies like Groundwork</c:v>
                  </c:pt>
                </c:lvl>
              </c:multiLvlStrCache>
            </c:multiLvlStrRef>
          </c:cat>
          <c:val>
            <c:numRef>
              <c:f>'Data Entry (Before)'!$BG$125:$BI$125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(After)'!$BG$125:$BI$125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7019100"/>
        <c:axId val="64736445"/>
      </c:barChart>
      <c:catAx>
        <c:axId val="37019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736445"/>
        <c:crosses val="autoZero"/>
        <c:auto val="0"/>
        <c:lblOffset val="100"/>
        <c:tickLblSkip val="1"/>
        <c:noMultiLvlLbl val="0"/>
      </c:catAx>
      <c:valAx>
        <c:axId val="6473644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701910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"/>
          <c:w val="0.991"/>
          <c:h val="0.969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(Before)'!$BK$123:$BM$124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4d: Among people in the neighbourhood</c:v>
                  </c:pt>
                </c:lvl>
              </c:multiLvlStrCache>
            </c:multiLvlStrRef>
          </c:cat>
          <c:val>
            <c:numRef>
              <c:f>'Data Entry (Before)'!$BK$125:$BM$125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(After)'!$BK$125:$BM$125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5757094"/>
        <c:axId val="9160663"/>
      </c:barChart>
      <c:catAx>
        <c:axId val="45757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160663"/>
        <c:crosses val="autoZero"/>
        <c:auto val="0"/>
        <c:lblOffset val="100"/>
        <c:tickLblSkip val="1"/>
        <c:noMultiLvlLbl val="0"/>
      </c:catAx>
      <c:valAx>
        <c:axId val="916066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575709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"/>
          <c:w val="0.991"/>
          <c:h val="0.969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(Before)'!$BO$123:$BQ$124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5a. A new person of different age from me</c:v>
                  </c:pt>
                </c:lvl>
              </c:multiLvlStrCache>
            </c:multiLvlStrRef>
          </c:cat>
          <c:val>
            <c:numRef>
              <c:f>'Data Entry (Before)'!$BO$125:$BQ$125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(After)'!$BO$125:$BQ$125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5337104"/>
        <c:axId val="3816209"/>
      </c:barChart>
      <c:catAx>
        <c:axId val="15337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16209"/>
        <c:crosses val="autoZero"/>
        <c:auto val="0"/>
        <c:lblOffset val="100"/>
        <c:tickLblSkip val="1"/>
        <c:noMultiLvlLbl val="0"/>
      </c:catAx>
      <c:valAx>
        <c:axId val="3816209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533710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(Before)'!$BS$123:$BU$124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5.b. A new person of a different ethnic background</c:v>
                  </c:pt>
                </c:lvl>
              </c:multiLvlStrCache>
            </c:multiLvlStrRef>
          </c:cat>
          <c:val>
            <c:numRef>
              <c:f>'Data Entry (Before)'!$BS$125:$BU$125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(After)'!$BS$125:$BU$125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4345882"/>
        <c:axId val="40677483"/>
      </c:barChart>
      <c:catAx>
        <c:axId val="34345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677483"/>
        <c:crosses val="autoZero"/>
        <c:auto val="0"/>
        <c:lblOffset val="100"/>
        <c:tickLblSkip val="1"/>
        <c:noMultiLvlLbl val="0"/>
      </c:catAx>
      <c:valAx>
        <c:axId val="4067748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434588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(Before)'!$BW$123:$BY$124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5.c. Members of the Local Council</c:v>
                  </c:pt>
                </c:lvl>
              </c:multiLvlStrCache>
            </c:multiLvlStrRef>
          </c:cat>
          <c:val>
            <c:numRef>
              <c:f>'Data Entry (Before)'!$BW$125:$BY$125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(After)'!$BW$125:$BY$125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0553028"/>
        <c:axId val="6541797"/>
      </c:barChart>
      <c:catAx>
        <c:axId val="30553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41797"/>
        <c:crosses val="autoZero"/>
        <c:auto val="0"/>
        <c:lblOffset val="100"/>
        <c:tickLblSkip val="1"/>
        <c:noMultiLvlLbl val="0"/>
      </c:catAx>
      <c:valAx>
        <c:axId val="654179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055302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(Before)'!$CA$123:$CC$124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5.d: People from other communities</c:v>
                  </c:pt>
                </c:lvl>
              </c:multiLvlStrCache>
            </c:multiLvlStrRef>
          </c:cat>
          <c:val>
            <c:numRef>
              <c:f>'Data Entry (Before)'!$CA$125:$CC$125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(After)'!$CA$125:$CC$125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8876174"/>
        <c:axId val="60123519"/>
      </c:barChart>
      <c:catAx>
        <c:axId val="58876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123519"/>
        <c:crosses val="autoZero"/>
        <c:auto val="0"/>
        <c:lblOffset val="100"/>
        <c:tickLblSkip val="1"/>
        <c:noMultiLvlLbl val="0"/>
      </c:catAx>
      <c:valAx>
        <c:axId val="60123519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887617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(Before)'!$CE$123:$CG$124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6. Would you say that most of your friends live in this neighbourhood?</c:v>
                  </c:pt>
                </c:lvl>
              </c:multiLvlStrCache>
            </c:multiLvlStrRef>
          </c:cat>
          <c:val>
            <c:numRef>
              <c:f>'Data Entry (Before)'!$CE$125:$CG$125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(After)'!$CE$125:$CG$125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240760"/>
        <c:axId val="38166841"/>
      </c:barChart>
      <c:catAx>
        <c:axId val="4240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166841"/>
        <c:crosses val="autoZero"/>
        <c:auto val="0"/>
        <c:lblOffset val="100"/>
        <c:tickLblSkip val="1"/>
        <c:noMultiLvlLbl val="0"/>
      </c:catAx>
      <c:valAx>
        <c:axId val="38166841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24076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(Before)'!$CI$123:$CK$124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7. Do you think that your neighbours act in your best interests? </c:v>
                  </c:pt>
                </c:lvl>
              </c:multiLvlStrCache>
            </c:multiLvlStrRef>
          </c:cat>
          <c:val>
            <c:numRef>
              <c:f>'Data Entry (Before)'!$CI$125:$CK$125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(After)'!$CI$125:$CK$125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7957250"/>
        <c:axId val="4506387"/>
      </c:barChart>
      <c:catAx>
        <c:axId val="7957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06387"/>
        <c:crosses val="autoZero"/>
        <c:auto val="0"/>
        <c:lblOffset val="100"/>
        <c:tickLblSkip val="1"/>
        <c:noMultiLvlLbl val="0"/>
      </c:catAx>
      <c:valAx>
        <c:axId val="450638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795725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(Before)'!$AG$122:$AK$124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3a: I feel I could help change attitudes around here.</c:v>
                  </c:pt>
                </c:lvl>
              </c:multiLvlStrCache>
            </c:multiLvlStrRef>
          </c:cat>
          <c:val>
            <c:numRef>
              <c:f>'Data Entry (Before)'!$AG$125:$AK$125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0752702"/>
        <c:axId val="8338863"/>
      </c:barChart>
      <c:catAx>
        <c:axId val="30752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338863"/>
        <c:crosses val="autoZero"/>
        <c:auto val="0"/>
        <c:lblOffset val="100"/>
        <c:tickLblSkip val="1"/>
        <c:noMultiLvlLbl val="0"/>
      </c:catAx>
      <c:valAx>
        <c:axId val="833886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075270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(Before)'!$CM$123:$CO$124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8. Do you trust your local council to act in your best interest?</c:v>
                  </c:pt>
                </c:lvl>
              </c:multiLvlStrCache>
            </c:multiLvlStrRef>
          </c:cat>
          <c:val>
            <c:numRef>
              <c:f>'Data Entry (Before)'!$CM$125:$CO$125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(After)'!$CM$125:$CO$125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0557484"/>
        <c:axId val="29473037"/>
      </c:barChart>
      <c:catAx>
        <c:axId val="40557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473037"/>
        <c:crosses val="autoZero"/>
        <c:auto val="0"/>
        <c:lblOffset val="100"/>
        <c:tickLblSkip val="1"/>
        <c:noMultiLvlLbl val="0"/>
      </c:catAx>
      <c:valAx>
        <c:axId val="2947303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055748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(Before)'!$CQ$123:$CS$124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9. Are your neighbours willing to help each other out?</c:v>
                  </c:pt>
                </c:lvl>
              </c:multiLvlStrCache>
            </c:multiLvlStrRef>
          </c:cat>
          <c:val>
            <c:numRef>
              <c:f>'Data Entry (Before)'!$CQ$125:$CS$125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(After)'!$CQ$125:$CS$125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3930742"/>
        <c:axId val="38505767"/>
      </c:barChart>
      <c:catAx>
        <c:axId val="63930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505767"/>
        <c:crosses val="autoZero"/>
        <c:auto val="0"/>
        <c:lblOffset val="100"/>
        <c:tickLblSkip val="1"/>
        <c:noMultiLvlLbl val="0"/>
      </c:catAx>
      <c:valAx>
        <c:axId val="3850576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393074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(Before)'!$CU$123:$CW$124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No response</c:v>
                  </c:pt>
                </c:lvl>
                <c:lvl>
                  <c:pt idx="0">
                    <c:v>10a: I prefer to use a language other than English</c:v>
                  </c:pt>
                </c:lvl>
              </c:multiLvlStrCache>
            </c:multiLvlStrRef>
          </c:cat>
          <c:val>
            <c:numRef>
              <c:f>'Data Entry (Before)'!$CU$125:$CW$125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(After)'!$CU$125:$CW$125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1007584"/>
        <c:axId val="31959393"/>
      </c:barChart>
      <c:catAx>
        <c:axId val="11007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959393"/>
        <c:crosses val="autoZero"/>
        <c:auto val="0"/>
        <c:lblOffset val="100"/>
        <c:tickLblSkip val="1"/>
        <c:noMultiLvlLbl val="0"/>
      </c:catAx>
      <c:valAx>
        <c:axId val="3195939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100758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(Before)'!$CY$123:$DD$124</c:f>
              <c:multiLvlStrCache>
                <c:ptCount val="6"/>
                <c:lvl>
                  <c:pt idx="0">
                    <c:v>Employed</c:v>
                  </c:pt>
                  <c:pt idx="1">
                    <c:v>Self-employed</c:v>
                  </c:pt>
                  <c:pt idx="2">
                    <c:v>Retired</c:v>
                  </c:pt>
                  <c:pt idx="3">
                    <c:v>Un- employed</c:v>
                  </c:pt>
                  <c:pt idx="4">
                    <c:v>Housewife/ House- husband</c:v>
                  </c:pt>
                  <c:pt idx="5">
                    <c:v>Student</c:v>
                  </c:pt>
                </c:lvl>
                <c:lvl>
                  <c:pt idx="0">
                    <c:v>10b: Employment Status</c:v>
                  </c:pt>
                </c:lvl>
              </c:multiLvlStrCache>
            </c:multiLvlStrRef>
          </c:cat>
          <c:val>
            <c:numRef>
              <c:f>'Data Entry (Before)'!$CY$125:$DD$125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5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  <c:pt idx="3">
                    <c:v>Decreased a little</c:v>
                  </c:pt>
                  <c:pt idx="4">
                    <c:v>Decreased a lot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(After)'!$CY$125:$DD$125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9199082"/>
        <c:axId val="38574011"/>
      </c:barChart>
      <c:catAx>
        <c:axId val="19199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574011"/>
        <c:crosses val="autoZero"/>
        <c:auto val="0"/>
        <c:lblOffset val="100"/>
        <c:tickLblSkip val="1"/>
        <c:noMultiLvlLbl val="0"/>
      </c:catAx>
      <c:valAx>
        <c:axId val="38574011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919908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(Before)'!$DF$123:$DK$124</c:f>
              <c:multiLvlStrCache>
                <c:ptCount val="6"/>
                <c:lvl>
                  <c:pt idx="0">
                    <c:v>0-15</c:v>
                  </c:pt>
                  <c:pt idx="1">
                    <c:v>16-24</c:v>
                  </c:pt>
                  <c:pt idx="2">
                    <c:v>25-44</c:v>
                  </c:pt>
                  <c:pt idx="3">
                    <c:v>45-59</c:v>
                  </c:pt>
                  <c:pt idx="4">
                    <c:v>60-74</c:v>
                  </c:pt>
                  <c:pt idx="5">
                    <c:v>75+</c:v>
                  </c:pt>
                </c:lvl>
                <c:lvl>
                  <c:pt idx="0">
                    <c:v>10c: Age</c:v>
                  </c:pt>
                </c:lvl>
              </c:multiLvlStrCache>
            </c:multiLvlStrRef>
          </c:cat>
          <c:val>
            <c:numRef>
              <c:f>'Data Entry (Before)'!$DF$125:$DK$125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5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  <c:pt idx="3">
                    <c:v>Decreased a little</c:v>
                  </c:pt>
                  <c:pt idx="4">
                    <c:v>Decreased a lot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(After)'!$DF$125:$DK$125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1621780"/>
        <c:axId val="37487157"/>
      </c:barChart>
      <c:catAx>
        <c:axId val="11621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487157"/>
        <c:crosses val="autoZero"/>
        <c:auto val="0"/>
        <c:lblOffset val="100"/>
        <c:tickLblSkip val="1"/>
        <c:noMultiLvlLbl val="0"/>
      </c:catAx>
      <c:valAx>
        <c:axId val="3748715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162178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(Before)'!$DM$123:$DN$124</c:f>
              <c:multiLvlStrCache>
                <c:ptCount val="2"/>
                <c:lvl>
                  <c:pt idx="0">
                    <c:v>Male</c:v>
                  </c:pt>
                  <c:pt idx="1">
                    <c:v>Female</c:v>
                  </c:pt>
                </c:lvl>
                <c:lvl>
                  <c:pt idx="0">
                    <c:v>10d: Gender</c:v>
                  </c:pt>
                </c:lvl>
              </c:multiLvlStrCache>
            </c:multiLvlStrRef>
          </c:cat>
          <c:val>
            <c:numRef>
              <c:f>'Data Entry (Before)'!$DM$125:$DN$125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2"/>
                <c:lvl>
                  <c:pt idx="0">
                    <c:v>Increased a lot more</c:v>
                  </c:pt>
                  <c:pt idx="1">
                    <c:v>Increased a little more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(After)'!$DM$125:$DN$125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840094"/>
        <c:axId val="16560847"/>
      </c:barChart>
      <c:catAx>
        <c:axId val="1840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560847"/>
        <c:crosses val="autoZero"/>
        <c:auto val="0"/>
        <c:lblOffset val="100"/>
        <c:tickLblSkip val="1"/>
        <c:noMultiLvlLbl val="0"/>
      </c:catAx>
      <c:valAx>
        <c:axId val="16560847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84009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(Before)'!$DP$123:$DS$124</c:f>
              <c:multiLvlStrCache>
                <c:ptCount val="4"/>
                <c:lvl>
                  <c:pt idx="0">
                    <c:v>Less than a year</c:v>
                  </c:pt>
                  <c:pt idx="1">
                    <c:v>1-2 years</c:v>
                  </c:pt>
                  <c:pt idx="2">
                    <c:v>3-5 years</c:v>
                  </c:pt>
                  <c:pt idx="3">
                    <c:v>More than 5 years</c:v>
                  </c:pt>
                </c:lvl>
                <c:lvl>
                  <c:pt idx="0">
                    <c:v>10e: I have lived in this neighbourhood for</c:v>
                  </c:pt>
                </c:lvl>
              </c:multiLvlStrCache>
            </c:multiLvlStrRef>
          </c:cat>
          <c:val>
            <c:numRef>
              <c:f>'Data Entry (Before)'!$DP$125:$DS$125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4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  <c:pt idx="3">
                    <c:v>Decreased a little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(After)'!$DP$125:$DS$125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829896"/>
        <c:axId val="66360201"/>
      </c:barChart>
      <c:catAx>
        <c:axId val="14829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360201"/>
        <c:crosses val="autoZero"/>
        <c:auto val="0"/>
        <c:lblOffset val="100"/>
        <c:tickLblSkip val="1"/>
        <c:noMultiLvlLbl val="0"/>
      </c:catAx>
      <c:valAx>
        <c:axId val="66360201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482989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5275"/>
          <c:w val="0.98475"/>
          <c:h val="0.9472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(Before)'!$DU$123:$DV$124</c:f>
              <c:multiLvlStrCache>
                <c:ptCount val="2"/>
                <c:lvl>
                  <c:pt idx="0">
                    <c:v>Yes</c:v>
                  </c:pt>
                  <c:pt idx="1">
                    <c:v>No</c:v>
                  </c:pt>
                </c:lvl>
                <c:lvl>
                  <c:pt idx="0">
                    <c:v>10f: I own a house in this community</c:v>
                  </c:pt>
                </c:lvl>
              </c:multiLvlStrCache>
            </c:multiLvlStrRef>
          </c:cat>
          <c:val>
            <c:numRef>
              <c:f>'Data Entry (Before)'!$DU$125:$DV$125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2"/>
                <c:lvl>
                  <c:pt idx="0">
                    <c:v>Increased a lot more</c:v>
                  </c:pt>
                  <c:pt idx="1">
                    <c:v>Increased a little more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(After)'!$DU$125:$DV$125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0370898"/>
        <c:axId val="6467171"/>
      </c:barChart>
      <c:catAx>
        <c:axId val="60370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67171"/>
        <c:crosses val="autoZero"/>
        <c:auto val="0"/>
        <c:lblOffset val="100"/>
        <c:tickLblSkip val="1"/>
        <c:noMultiLvlLbl val="0"/>
      </c:catAx>
      <c:valAx>
        <c:axId val="6467171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037089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05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5275"/>
          <c:w val="0.98475"/>
          <c:h val="0.9472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(Before)'!$DX$123:$DY$124</c:f>
              <c:multiLvlStrCache>
                <c:ptCount val="2"/>
                <c:lvl>
                  <c:pt idx="0">
                    <c:v>A Project Participant</c:v>
                  </c:pt>
                  <c:pt idx="1">
                    <c:v>A member of the wider community</c:v>
                  </c:pt>
                </c:lvl>
                <c:lvl>
                  <c:pt idx="0">
                    <c:v>10g: The person answering these questions is….</c:v>
                  </c:pt>
                </c:lvl>
              </c:multiLvlStrCache>
            </c:multiLvlStrRef>
          </c:cat>
          <c:val>
            <c:numRef>
              <c:f>'Data Entry (Before)'!$DX$125:$DY$125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2"/>
                <c:lvl>
                  <c:pt idx="0">
                    <c:v>Increased a lot more</c:v>
                  </c:pt>
                  <c:pt idx="1">
                    <c:v>Increased a little more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(After)'!$DX$125:$DY$125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8204540"/>
        <c:axId val="54078813"/>
      </c:barChart>
      <c:catAx>
        <c:axId val="58204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078813"/>
        <c:crosses val="autoZero"/>
        <c:auto val="0"/>
        <c:lblOffset val="100"/>
        <c:tickLblSkip val="1"/>
        <c:noMultiLvlLbl val="0"/>
      </c:catAx>
      <c:valAx>
        <c:axId val="5407881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820454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05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(Before)'!$AM$122:$AQ$124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3b: I feel I could help improve things around here.</c:v>
                  </c:pt>
                </c:lvl>
              </c:multiLvlStrCache>
            </c:multiLvlStrRef>
          </c:cat>
          <c:val>
            <c:numRef>
              <c:f>'Data Entry (Before)'!$AM$125:$AQ$125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940904"/>
        <c:axId val="4359273"/>
      </c:barChart>
      <c:catAx>
        <c:axId val="7940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59273"/>
        <c:crosses val="autoZero"/>
        <c:auto val="0"/>
        <c:lblOffset val="100"/>
        <c:tickLblSkip val="1"/>
        <c:noMultiLvlLbl val="0"/>
      </c:catAx>
      <c:valAx>
        <c:axId val="4359273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794090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Relationship Id="rId18" Type="http://schemas.openxmlformats.org/officeDocument/2006/relationships/chart" Target="/xl/charts/chart47.xml" /><Relationship Id="rId19" Type="http://schemas.openxmlformats.org/officeDocument/2006/relationships/chart" Target="/xl/charts/chart48.xml" /><Relationship Id="rId20" Type="http://schemas.openxmlformats.org/officeDocument/2006/relationships/chart" Target="/xl/charts/chart49.xml" /><Relationship Id="rId21" Type="http://schemas.openxmlformats.org/officeDocument/2006/relationships/chart" Target="/xl/charts/chart50.xml" /><Relationship Id="rId22" Type="http://schemas.openxmlformats.org/officeDocument/2006/relationships/chart" Target="/xl/charts/chart51.xml" /><Relationship Id="rId23" Type="http://schemas.openxmlformats.org/officeDocument/2006/relationships/chart" Target="/xl/charts/chart52.xml" /><Relationship Id="rId24" Type="http://schemas.openxmlformats.org/officeDocument/2006/relationships/chart" Target="/xl/charts/chart53.xml" /><Relationship Id="rId25" Type="http://schemas.openxmlformats.org/officeDocument/2006/relationships/chart" Target="/xl/charts/chart54.xml" /><Relationship Id="rId26" Type="http://schemas.openxmlformats.org/officeDocument/2006/relationships/chart" Target="/xl/charts/chart55.xml" /><Relationship Id="rId27" Type="http://schemas.openxmlformats.org/officeDocument/2006/relationships/chart" Target="/xl/charts/chart56.xml" /><Relationship Id="rId28" Type="http://schemas.openxmlformats.org/officeDocument/2006/relationships/chart" Target="/xl/charts/chart57.xml" /><Relationship Id="rId29" Type="http://schemas.openxmlformats.org/officeDocument/2006/relationships/chart" Target="/xl/charts/chart5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Relationship Id="rId8" Type="http://schemas.openxmlformats.org/officeDocument/2006/relationships/chart" Target="/xl/charts/chart66.xml" /><Relationship Id="rId9" Type="http://schemas.openxmlformats.org/officeDocument/2006/relationships/chart" Target="/xl/charts/chart67.xml" /><Relationship Id="rId10" Type="http://schemas.openxmlformats.org/officeDocument/2006/relationships/chart" Target="/xl/charts/chart68.xml" /><Relationship Id="rId11" Type="http://schemas.openxmlformats.org/officeDocument/2006/relationships/chart" Target="/xl/charts/chart69.xml" /><Relationship Id="rId12" Type="http://schemas.openxmlformats.org/officeDocument/2006/relationships/chart" Target="/xl/charts/chart70.xml" /><Relationship Id="rId13" Type="http://schemas.openxmlformats.org/officeDocument/2006/relationships/chart" Target="/xl/charts/chart71.xml" /><Relationship Id="rId14" Type="http://schemas.openxmlformats.org/officeDocument/2006/relationships/chart" Target="/xl/charts/chart72.xml" /><Relationship Id="rId15" Type="http://schemas.openxmlformats.org/officeDocument/2006/relationships/chart" Target="/xl/charts/chart73.xml" /><Relationship Id="rId16" Type="http://schemas.openxmlformats.org/officeDocument/2006/relationships/chart" Target="/xl/charts/chart74.xml" /><Relationship Id="rId17" Type="http://schemas.openxmlformats.org/officeDocument/2006/relationships/chart" Target="/xl/charts/chart75.xml" /><Relationship Id="rId18" Type="http://schemas.openxmlformats.org/officeDocument/2006/relationships/chart" Target="/xl/charts/chart76.xml" /><Relationship Id="rId19" Type="http://schemas.openxmlformats.org/officeDocument/2006/relationships/chart" Target="/xl/charts/chart77.xml" /><Relationship Id="rId20" Type="http://schemas.openxmlformats.org/officeDocument/2006/relationships/chart" Target="/xl/charts/chart78.xml" /><Relationship Id="rId21" Type="http://schemas.openxmlformats.org/officeDocument/2006/relationships/chart" Target="/xl/charts/chart79.xml" /><Relationship Id="rId22" Type="http://schemas.openxmlformats.org/officeDocument/2006/relationships/chart" Target="/xl/charts/chart80.xml" /><Relationship Id="rId23" Type="http://schemas.openxmlformats.org/officeDocument/2006/relationships/chart" Target="/xl/charts/chart81.xml" /><Relationship Id="rId24" Type="http://schemas.openxmlformats.org/officeDocument/2006/relationships/chart" Target="/xl/charts/chart82.xml" /><Relationship Id="rId25" Type="http://schemas.openxmlformats.org/officeDocument/2006/relationships/chart" Target="/xl/charts/chart83.xml" /><Relationship Id="rId26" Type="http://schemas.openxmlformats.org/officeDocument/2006/relationships/chart" Target="/xl/charts/chart84.xml" /><Relationship Id="rId27" Type="http://schemas.openxmlformats.org/officeDocument/2006/relationships/chart" Target="/xl/charts/chart85.xml" /><Relationship Id="rId28" Type="http://schemas.openxmlformats.org/officeDocument/2006/relationships/chart" Target="/xl/charts/chart86.xml" /><Relationship Id="rId29" Type="http://schemas.openxmlformats.org/officeDocument/2006/relationships/chart" Target="/xl/charts/chart87.xml" /><Relationship Id="rId30" Type="http://schemas.openxmlformats.org/officeDocument/2006/relationships/chart" Target="/xl/charts/chart8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" name="AutoShape 145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" name="AutoShape 14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3" name="AutoShape 147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4" name="AutoShape 24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5" name="AutoShape 24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6" name="AutoShape 256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7" name="AutoShape 257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8" name="AutoShape 258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10</xdr:row>
      <xdr:rowOff>0</xdr:rowOff>
    </xdr:from>
    <xdr:to>
      <xdr:col>8</xdr:col>
      <xdr:colOff>85725</xdr:colOff>
      <xdr:row>10</xdr:row>
      <xdr:rowOff>0</xdr:rowOff>
    </xdr:to>
    <xdr:sp>
      <xdr:nvSpPr>
        <xdr:cNvPr id="9" name="AutoShape 291"/>
        <xdr:cNvSpPr>
          <a:spLocks/>
        </xdr:cNvSpPr>
      </xdr:nvSpPr>
      <xdr:spPr>
        <a:xfrm>
          <a:off x="6543675" y="3533775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10</xdr:row>
      <xdr:rowOff>0</xdr:rowOff>
    </xdr:from>
    <xdr:to>
      <xdr:col>10</xdr:col>
      <xdr:colOff>85725</xdr:colOff>
      <xdr:row>10</xdr:row>
      <xdr:rowOff>0</xdr:rowOff>
    </xdr:to>
    <xdr:sp>
      <xdr:nvSpPr>
        <xdr:cNvPr id="10" name="AutoShape 292"/>
        <xdr:cNvSpPr>
          <a:spLocks/>
        </xdr:cNvSpPr>
      </xdr:nvSpPr>
      <xdr:spPr>
        <a:xfrm>
          <a:off x="8048625" y="3533775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1" name="AutoShape 33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2" name="AutoShape 33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3" name="AutoShape 332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4" name="AutoShape 33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5" name="AutoShape 337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6" name="AutoShape 34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7" name="AutoShape 34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8" name="AutoShape 342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9" name="AutoShape 377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0" name="AutoShape 378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1" name="AutoShape 379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91</xdr:row>
      <xdr:rowOff>0</xdr:rowOff>
    </xdr:from>
    <xdr:to>
      <xdr:col>4</xdr:col>
      <xdr:colOff>238125</xdr:colOff>
      <xdr:row>91</xdr:row>
      <xdr:rowOff>0</xdr:rowOff>
    </xdr:to>
    <xdr:sp>
      <xdr:nvSpPr>
        <xdr:cNvPr id="22" name="AutoShape 441"/>
        <xdr:cNvSpPr>
          <a:spLocks/>
        </xdr:cNvSpPr>
      </xdr:nvSpPr>
      <xdr:spPr>
        <a:xfrm>
          <a:off x="351472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10</xdr:row>
      <xdr:rowOff>0</xdr:rowOff>
    </xdr:from>
    <xdr:to>
      <xdr:col>5</xdr:col>
      <xdr:colOff>733425</xdr:colOff>
      <xdr:row>10</xdr:row>
      <xdr:rowOff>0</xdr:rowOff>
    </xdr:to>
    <xdr:sp>
      <xdr:nvSpPr>
        <xdr:cNvPr id="23" name="AutoShape 443"/>
        <xdr:cNvSpPr>
          <a:spLocks/>
        </xdr:cNvSpPr>
      </xdr:nvSpPr>
      <xdr:spPr>
        <a:xfrm>
          <a:off x="4838700" y="35337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10</xdr:row>
      <xdr:rowOff>0</xdr:rowOff>
    </xdr:from>
    <xdr:to>
      <xdr:col>3</xdr:col>
      <xdr:colOff>714375</xdr:colOff>
      <xdr:row>10</xdr:row>
      <xdr:rowOff>0</xdr:rowOff>
    </xdr:to>
    <xdr:sp>
      <xdr:nvSpPr>
        <xdr:cNvPr id="24" name="AutoShape 444"/>
        <xdr:cNvSpPr>
          <a:spLocks/>
        </xdr:cNvSpPr>
      </xdr:nvSpPr>
      <xdr:spPr>
        <a:xfrm>
          <a:off x="3362325" y="3533775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91</xdr:row>
      <xdr:rowOff>0</xdr:rowOff>
    </xdr:from>
    <xdr:to>
      <xdr:col>3</xdr:col>
      <xdr:colOff>714375</xdr:colOff>
      <xdr:row>91</xdr:row>
      <xdr:rowOff>0</xdr:rowOff>
    </xdr:to>
    <xdr:sp>
      <xdr:nvSpPr>
        <xdr:cNvPr id="25" name="AutoShape 447"/>
        <xdr:cNvSpPr>
          <a:spLocks/>
        </xdr:cNvSpPr>
      </xdr:nvSpPr>
      <xdr:spPr>
        <a:xfrm>
          <a:off x="3362325" y="3592830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26" name="AutoShape 448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91</xdr:row>
      <xdr:rowOff>0</xdr:rowOff>
    </xdr:from>
    <xdr:to>
      <xdr:col>3</xdr:col>
      <xdr:colOff>714375</xdr:colOff>
      <xdr:row>91</xdr:row>
      <xdr:rowOff>0</xdr:rowOff>
    </xdr:to>
    <xdr:sp>
      <xdr:nvSpPr>
        <xdr:cNvPr id="27" name="AutoShape 449"/>
        <xdr:cNvSpPr>
          <a:spLocks/>
        </xdr:cNvSpPr>
      </xdr:nvSpPr>
      <xdr:spPr>
        <a:xfrm>
          <a:off x="3362325" y="3592830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28" name="AutoShape 450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91</xdr:row>
      <xdr:rowOff>0</xdr:rowOff>
    </xdr:from>
    <xdr:to>
      <xdr:col>3</xdr:col>
      <xdr:colOff>714375</xdr:colOff>
      <xdr:row>91</xdr:row>
      <xdr:rowOff>0</xdr:rowOff>
    </xdr:to>
    <xdr:sp>
      <xdr:nvSpPr>
        <xdr:cNvPr id="29" name="AutoShape 451"/>
        <xdr:cNvSpPr>
          <a:spLocks/>
        </xdr:cNvSpPr>
      </xdr:nvSpPr>
      <xdr:spPr>
        <a:xfrm>
          <a:off x="3362325" y="3592830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30" name="AutoShape 452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31" name="AutoShape 45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91</xdr:row>
      <xdr:rowOff>0</xdr:rowOff>
    </xdr:from>
    <xdr:to>
      <xdr:col>3</xdr:col>
      <xdr:colOff>714375</xdr:colOff>
      <xdr:row>91</xdr:row>
      <xdr:rowOff>0</xdr:rowOff>
    </xdr:to>
    <xdr:sp>
      <xdr:nvSpPr>
        <xdr:cNvPr id="32" name="AutoShape 455"/>
        <xdr:cNvSpPr>
          <a:spLocks/>
        </xdr:cNvSpPr>
      </xdr:nvSpPr>
      <xdr:spPr>
        <a:xfrm>
          <a:off x="3362325" y="3592830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33" name="AutoShape 456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91</xdr:row>
      <xdr:rowOff>0</xdr:rowOff>
    </xdr:from>
    <xdr:to>
      <xdr:col>3</xdr:col>
      <xdr:colOff>714375</xdr:colOff>
      <xdr:row>91</xdr:row>
      <xdr:rowOff>0</xdr:rowOff>
    </xdr:to>
    <xdr:sp>
      <xdr:nvSpPr>
        <xdr:cNvPr id="34" name="AutoShape 459"/>
        <xdr:cNvSpPr>
          <a:spLocks/>
        </xdr:cNvSpPr>
      </xdr:nvSpPr>
      <xdr:spPr>
        <a:xfrm>
          <a:off x="3362325" y="3592830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35" name="AutoShape 460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36" name="AutoShape 482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37" name="AutoShape 483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38" name="AutoShape 484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91</xdr:row>
      <xdr:rowOff>0</xdr:rowOff>
    </xdr:from>
    <xdr:to>
      <xdr:col>4</xdr:col>
      <xdr:colOff>85725</xdr:colOff>
      <xdr:row>91</xdr:row>
      <xdr:rowOff>0</xdr:rowOff>
    </xdr:to>
    <xdr:sp>
      <xdr:nvSpPr>
        <xdr:cNvPr id="39" name="AutoShape 509"/>
        <xdr:cNvSpPr>
          <a:spLocks/>
        </xdr:cNvSpPr>
      </xdr:nvSpPr>
      <xdr:spPr>
        <a:xfrm>
          <a:off x="336232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40" name="AutoShape 51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41" name="AutoShape 51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42" name="AutoShape 512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43" name="AutoShape 513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91</xdr:row>
      <xdr:rowOff>0</xdr:rowOff>
    </xdr:from>
    <xdr:to>
      <xdr:col>4</xdr:col>
      <xdr:colOff>85725</xdr:colOff>
      <xdr:row>91</xdr:row>
      <xdr:rowOff>0</xdr:rowOff>
    </xdr:to>
    <xdr:sp>
      <xdr:nvSpPr>
        <xdr:cNvPr id="44" name="AutoShape 514"/>
        <xdr:cNvSpPr>
          <a:spLocks/>
        </xdr:cNvSpPr>
      </xdr:nvSpPr>
      <xdr:spPr>
        <a:xfrm>
          <a:off x="336232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45" name="AutoShape 515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46" name="AutoShape 51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47" name="AutoShape 517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48" name="AutoShape 518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91</xdr:row>
      <xdr:rowOff>0</xdr:rowOff>
    </xdr:from>
    <xdr:to>
      <xdr:col>4</xdr:col>
      <xdr:colOff>85725</xdr:colOff>
      <xdr:row>91</xdr:row>
      <xdr:rowOff>0</xdr:rowOff>
    </xdr:to>
    <xdr:sp>
      <xdr:nvSpPr>
        <xdr:cNvPr id="49" name="AutoShape 519"/>
        <xdr:cNvSpPr>
          <a:spLocks/>
        </xdr:cNvSpPr>
      </xdr:nvSpPr>
      <xdr:spPr>
        <a:xfrm>
          <a:off x="336232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50" name="AutoShape 52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51" name="AutoShape 52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52" name="AutoShape 522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53" name="AutoShape 523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91</xdr:row>
      <xdr:rowOff>0</xdr:rowOff>
    </xdr:from>
    <xdr:to>
      <xdr:col>4</xdr:col>
      <xdr:colOff>85725</xdr:colOff>
      <xdr:row>91</xdr:row>
      <xdr:rowOff>0</xdr:rowOff>
    </xdr:to>
    <xdr:sp>
      <xdr:nvSpPr>
        <xdr:cNvPr id="54" name="AutoShape 524"/>
        <xdr:cNvSpPr>
          <a:spLocks/>
        </xdr:cNvSpPr>
      </xdr:nvSpPr>
      <xdr:spPr>
        <a:xfrm>
          <a:off x="336232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55" name="AutoShape 525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56" name="AutoShape 52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57" name="AutoShape 527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58" name="AutoShape 528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91</xdr:row>
      <xdr:rowOff>0</xdr:rowOff>
    </xdr:from>
    <xdr:to>
      <xdr:col>4</xdr:col>
      <xdr:colOff>85725</xdr:colOff>
      <xdr:row>91</xdr:row>
      <xdr:rowOff>0</xdr:rowOff>
    </xdr:to>
    <xdr:sp>
      <xdr:nvSpPr>
        <xdr:cNvPr id="59" name="AutoShape 529"/>
        <xdr:cNvSpPr>
          <a:spLocks/>
        </xdr:cNvSpPr>
      </xdr:nvSpPr>
      <xdr:spPr>
        <a:xfrm>
          <a:off x="336232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60" name="AutoShape 53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61" name="AutoShape 53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62" name="AutoShape 532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63" name="AutoShape 533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64" name="AutoShape 535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65" name="AutoShape 53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66" name="AutoShape 537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67" name="AutoShape 538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68" name="AutoShape 54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69" name="AutoShape 54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70" name="AutoShape 542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71" name="AutoShape 543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72" name="AutoShape 545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73" name="AutoShape 54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74" name="AutoShape 548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75" name="AutoShape 55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76" name="AutoShape 55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77" name="AutoShape 552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78" name="AutoShape 553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79" name="AutoShape 555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80" name="AutoShape 55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81" name="AutoShape 557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82" name="AutoShape 558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13</xdr:row>
      <xdr:rowOff>0</xdr:rowOff>
    </xdr:from>
    <xdr:to>
      <xdr:col>8</xdr:col>
      <xdr:colOff>85725</xdr:colOff>
      <xdr:row>13</xdr:row>
      <xdr:rowOff>0</xdr:rowOff>
    </xdr:to>
    <xdr:sp>
      <xdr:nvSpPr>
        <xdr:cNvPr id="83" name="AutoShape 585"/>
        <xdr:cNvSpPr>
          <a:spLocks/>
        </xdr:cNvSpPr>
      </xdr:nvSpPr>
      <xdr:spPr>
        <a:xfrm>
          <a:off x="6543675" y="466725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13</xdr:row>
      <xdr:rowOff>0</xdr:rowOff>
    </xdr:from>
    <xdr:to>
      <xdr:col>10</xdr:col>
      <xdr:colOff>85725</xdr:colOff>
      <xdr:row>13</xdr:row>
      <xdr:rowOff>0</xdr:rowOff>
    </xdr:to>
    <xdr:sp>
      <xdr:nvSpPr>
        <xdr:cNvPr id="84" name="AutoShape 586"/>
        <xdr:cNvSpPr>
          <a:spLocks/>
        </xdr:cNvSpPr>
      </xdr:nvSpPr>
      <xdr:spPr>
        <a:xfrm>
          <a:off x="8048625" y="466725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13</xdr:row>
      <xdr:rowOff>0</xdr:rowOff>
    </xdr:from>
    <xdr:to>
      <xdr:col>12</xdr:col>
      <xdr:colOff>85725</xdr:colOff>
      <xdr:row>13</xdr:row>
      <xdr:rowOff>0</xdr:rowOff>
    </xdr:to>
    <xdr:sp>
      <xdr:nvSpPr>
        <xdr:cNvPr id="85" name="AutoShape 587"/>
        <xdr:cNvSpPr>
          <a:spLocks/>
        </xdr:cNvSpPr>
      </xdr:nvSpPr>
      <xdr:spPr>
        <a:xfrm>
          <a:off x="9553575" y="466725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13</xdr:row>
      <xdr:rowOff>0</xdr:rowOff>
    </xdr:from>
    <xdr:to>
      <xdr:col>3</xdr:col>
      <xdr:colOff>714375</xdr:colOff>
      <xdr:row>13</xdr:row>
      <xdr:rowOff>0</xdr:rowOff>
    </xdr:to>
    <xdr:sp>
      <xdr:nvSpPr>
        <xdr:cNvPr id="86" name="AutoShape 588"/>
        <xdr:cNvSpPr>
          <a:spLocks/>
        </xdr:cNvSpPr>
      </xdr:nvSpPr>
      <xdr:spPr>
        <a:xfrm>
          <a:off x="3362325" y="46672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13</xdr:row>
      <xdr:rowOff>0</xdr:rowOff>
    </xdr:from>
    <xdr:to>
      <xdr:col>5</xdr:col>
      <xdr:colOff>733425</xdr:colOff>
      <xdr:row>13</xdr:row>
      <xdr:rowOff>0</xdr:rowOff>
    </xdr:to>
    <xdr:sp>
      <xdr:nvSpPr>
        <xdr:cNvPr id="87" name="AutoShape 589"/>
        <xdr:cNvSpPr>
          <a:spLocks/>
        </xdr:cNvSpPr>
      </xdr:nvSpPr>
      <xdr:spPr>
        <a:xfrm>
          <a:off x="4838700" y="46672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88" name="AutoShape 632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89" name="AutoShape 633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90" name="AutoShape 634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91" name="AutoShape 635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92" name="AutoShape 63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93" name="AutoShape 637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94" name="AutoShape 64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95" name="AutoShape 646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96" name="AutoShape 648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97" name="AutoShape 649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98" name="AutoShape 650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99" name="AutoShape 651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00" name="AutoShape 652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01" name="AutoShape 653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02" name="AutoShape 654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03" name="AutoShape 657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04" name="AutoShape 658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05" name="AutoShape 659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06" name="AutoShape 66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07" name="AutoShape 66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08" name="AutoShape 662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09" name="AutoShape 663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10" name="AutoShape 664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11" name="AutoShape 665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12" name="AutoShape 666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13" name="AutoShape 667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14" name="AutoShape 668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15" name="AutoShape 669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16" name="AutoShape 670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17" name="AutoShape 67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18" name="AutoShape 672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19" name="AutoShape 673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20" name="AutoShape 674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21" name="AutoShape 675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22" name="AutoShape 67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23" name="AutoShape 677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24" name="AutoShape 678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25" name="AutoShape 679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26" name="AutoShape 680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27" name="AutoShape 68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28" name="AutoShape 682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29" name="AutoShape 683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30" name="AutoShape 684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31" name="AutoShape 685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32" name="AutoShape 687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33" name="AutoShape 688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34" name="AutoShape 689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35" name="AutoShape 690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36" name="AutoShape 691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37" name="AutoShape 692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38" name="AutoShape 693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39" name="AutoShape 69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40" name="AutoShape 69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41" name="AutoShape 69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42" name="AutoShape 697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43" name="AutoShape 698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44" name="AutoShape 699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45" name="AutoShape 70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46" name="AutoShape 70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47" name="AutoShape 702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48" name="AutoShape 703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49" name="AutoShape 70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50" name="AutoShape 70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51" name="AutoShape 70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52" name="AutoShape 707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53" name="AutoShape 708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54" name="AutoShape 709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55" name="AutoShape 71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56" name="AutoShape 71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57" name="AutoShape 712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58" name="AutoShape 713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59" name="AutoShape 71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60" name="AutoShape 71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61" name="AutoShape 716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62" name="AutoShape 717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63" name="AutoShape 718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64" name="AutoShape 719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65" name="AutoShape 720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66" name="AutoShape 721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67" name="AutoShape 722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68" name="AutoShape 72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69" name="AutoShape 72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70" name="AutoShape 726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71" name="AutoShape 727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72" name="AutoShape 728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10</xdr:row>
      <xdr:rowOff>0</xdr:rowOff>
    </xdr:from>
    <xdr:to>
      <xdr:col>8</xdr:col>
      <xdr:colOff>85725</xdr:colOff>
      <xdr:row>10</xdr:row>
      <xdr:rowOff>0</xdr:rowOff>
    </xdr:to>
    <xdr:sp>
      <xdr:nvSpPr>
        <xdr:cNvPr id="173" name="AutoShape 729"/>
        <xdr:cNvSpPr>
          <a:spLocks/>
        </xdr:cNvSpPr>
      </xdr:nvSpPr>
      <xdr:spPr>
        <a:xfrm>
          <a:off x="6543675" y="3533775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10</xdr:row>
      <xdr:rowOff>0</xdr:rowOff>
    </xdr:from>
    <xdr:to>
      <xdr:col>10</xdr:col>
      <xdr:colOff>85725</xdr:colOff>
      <xdr:row>10</xdr:row>
      <xdr:rowOff>0</xdr:rowOff>
    </xdr:to>
    <xdr:sp>
      <xdr:nvSpPr>
        <xdr:cNvPr id="174" name="AutoShape 730"/>
        <xdr:cNvSpPr>
          <a:spLocks/>
        </xdr:cNvSpPr>
      </xdr:nvSpPr>
      <xdr:spPr>
        <a:xfrm>
          <a:off x="8048625" y="3533775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23</xdr:row>
      <xdr:rowOff>57150</xdr:rowOff>
    </xdr:from>
    <xdr:to>
      <xdr:col>8</xdr:col>
      <xdr:colOff>85725</xdr:colOff>
      <xdr:row>23</xdr:row>
      <xdr:rowOff>238125</xdr:rowOff>
    </xdr:to>
    <xdr:sp>
      <xdr:nvSpPr>
        <xdr:cNvPr id="175" name="AutoShape 731"/>
        <xdr:cNvSpPr>
          <a:spLocks/>
        </xdr:cNvSpPr>
      </xdr:nvSpPr>
      <xdr:spPr>
        <a:xfrm>
          <a:off x="6543675" y="850582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23</xdr:row>
      <xdr:rowOff>57150</xdr:rowOff>
    </xdr:from>
    <xdr:to>
      <xdr:col>10</xdr:col>
      <xdr:colOff>85725</xdr:colOff>
      <xdr:row>23</xdr:row>
      <xdr:rowOff>238125</xdr:rowOff>
    </xdr:to>
    <xdr:sp>
      <xdr:nvSpPr>
        <xdr:cNvPr id="176" name="AutoShape 732"/>
        <xdr:cNvSpPr>
          <a:spLocks/>
        </xdr:cNvSpPr>
      </xdr:nvSpPr>
      <xdr:spPr>
        <a:xfrm>
          <a:off x="8048625" y="850582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91</xdr:row>
      <xdr:rowOff>0</xdr:rowOff>
    </xdr:from>
    <xdr:to>
      <xdr:col>6</xdr:col>
      <xdr:colOff>238125</xdr:colOff>
      <xdr:row>91</xdr:row>
      <xdr:rowOff>0</xdr:rowOff>
    </xdr:to>
    <xdr:sp>
      <xdr:nvSpPr>
        <xdr:cNvPr id="177" name="AutoShape 735"/>
        <xdr:cNvSpPr>
          <a:spLocks/>
        </xdr:cNvSpPr>
      </xdr:nvSpPr>
      <xdr:spPr>
        <a:xfrm>
          <a:off x="5010150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91</xdr:row>
      <xdr:rowOff>0</xdr:rowOff>
    </xdr:from>
    <xdr:to>
      <xdr:col>6</xdr:col>
      <xdr:colOff>238125</xdr:colOff>
      <xdr:row>91</xdr:row>
      <xdr:rowOff>0</xdr:rowOff>
    </xdr:to>
    <xdr:sp>
      <xdr:nvSpPr>
        <xdr:cNvPr id="178" name="AutoShape 736"/>
        <xdr:cNvSpPr>
          <a:spLocks/>
        </xdr:cNvSpPr>
      </xdr:nvSpPr>
      <xdr:spPr>
        <a:xfrm>
          <a:off x="5010150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91</xdr:row>
      <xdr:rowOff>0</xdr:rowOff>
    </xdr:from>
    <xdr:to>
      <xdr:col>6</xdr:col>
      <xdr:colOff>238125</xdr:colOff>
      <xdr:row>91</xdr:row>
      <xdr:rowOff>0</xdr:rowOff>
    </xdr:to>
    <xdr:sp>
      <xdr:nvSpPr>
        <xdr:cNvPr id="179" name="AutoShape 737"/>
        <xdr:cNvSpPr>
          <a:spLocks/>
        </xdr:cNvSpPr>
      </xdr:nvSpPr>
      <xdr:spPr>
        <a:xfrm>
          <a:off x="5010150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91</xdr:row>
      <xdr:rowOff>0</xdr:rowOff>
    </xdr:from>
    <xdr:to>
      <xdr:col>6</xdr:col>
      <xdr:colOff>238125</xdr:colOff>
      <xdr:row>91</xdr:row>
      <xdr:rowOff>0</xdr:rowOff>
    </xdr:to>
    <xdr:sp>
      <xdr:nvSpPr>
        <xdr:cNvPr id="180" name="AutoShape 738"/>
        <xdr:cNvSpPr>
          <a:spLocks/>
        </xdr:cNvSpPr>
      </xdr:nvSpPr>
      <xdr:spPr>
        <a:xfrm>
          <a:off x="5010150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91</xdr:row>
      <xdr:rowOff>0</xdr:rowOff>
    </xdr:from>
    <xdr:to>
      <xdr:col>6</xdr:col>
      <xdr:colOff>238125</xdr:colOff>
      <xdr:row>91</xdr:row>
      <xdr:rowOff>0</xdr:rowOff>
    </xdr:to>
    <xdr:sp>
      <xdr:nvSpPr>
        <xdr:cNvPr id="181" name="AutoShape 739"/>
        <xdr:cNvSpPr>
          <a:spLocks/>
        </xdr:cNvSpPr>
      </xdr:nvSpPr>
      <xdr:spPr>
        <a:xfrm>
          <a:off x="5010150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91</xdr:row>
      <xdr:rowOff>0</xdr:rowOff>
    </xdr:from>
    <xdr:to>
      <xdr:col>6</xdr:col>
      <xdr:colOff>238125</xdr:colOff>
      <xdr:row>91</xdr:row>
      <xdr:rowOff>0</xdr:rowOff>
    </xdr:to>
    <xdr:sp>
      <xdr:nvSpPr>
        <xdr:cNvPr id="182" name="AutoShape 740"/>
        <xdr:cNvSpPr>
          <a:spLocks/>
        </xdr:cNvSpPr>
      </xdr:nvSpPr>
      <xdr:spPr>
        <a:xfrm>
          <a:off x="5010150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91</xdr:row>
      <xdr:rowOff>0</xdr:rowOff>
    </xdr:from>
    <xdr:to>
      <xdr:col>8</xdr:col>
      <xdr:colOff>238125</xdr:colOff>
      <xdr:row>91</xdr:row>
      <xdr:rowOff>0</xdr:rowOff>
    </xdr:to>
    <xdr:sp>
      <xdr:nvSpPr>
        <xdr:cNvPr id="183" name="AutoShape 741"/>
        <xdr:cNvSpPr>
          <a:spLocks/>
        </xdr:cNvSpPr>
      </xdr:nvSpPr>
      <xdr:spPr>
        <a:xfrm>
          <a:off x="673417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91</xdr:row>
      <xdr:rowOff>0</xdr:rowOff>
    </xdr:from>
    <xdr:to>
      <xdr:col>8</xdr:col>
      <xdr:colOff>238125</xdr:colOff>
      <xdr:row>91</xdr:row>
      <xdr:rowOff>0</xdr:rowOff>
    </xdr:to>
    <xdr:sp>
      <xdr:nvSpPr>
        <xdr:cNvPr id="184" name="AutoShape 742"/>
        <xdr:cNvSpPr>
          <a:spLocks/>
        </xdr:cNvSpPr>
      </xdr:nvSpPr>
      <xdr:spPr>
        <a:xfrm>
          <a:off x="673417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91</xdr:row>
      <xdr:rowOff>0</xdr:rowOff>
    </xdr:from>
    <xdr:to>
      <xdr:col>8</xdr:col>
      <xdr:colOff>238125</xdr:colOff>
      <xdr:row>91</xdr:row>
      <xdr:rowOff>0</xdr:rowOff>
    </xdr:to>
    <xdr:sp>
      <xdr:nvSpPr>
        <xdr:cNvPr id="185" name="AutoShape 743"/>
        <xdr:cNvSpPr>
          <a:spLocks/>
        </xdr:cNvSpPr>
      </xdr:nvSpPr>
      <xdr:spPr>
        <a:xfrm>
          <a:off x="673417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91</xdr:row>
      <xdr:rowOff>0</xdr:rowOff>
    </xdr:from>
    <xdr:to>
      <xdr:col>8</xdr:col>
      <xdr:colOff>238125</xdr:colOff>
      <xdr:row>91</xdr:row>
      <xdr:rowOff>0</xdr:rowOff>
    </xdr:to>
    <xdr:sp>
      <xdr:nvSpPr>
        <xdr:cNvPr id="186" name="AutoShape 744"/>
        <xdr:cNvSpPr>
          <a:spLocks/>
        </xdr:cNvSpPr>
      </xdr:nvSpPr>
      <xdr:spPr>
        <a:xfrm>
          <a:off x="673417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91</xdr:row>
      <xdr:rowOff>0</xdr:rowOff>
    </xdr:from>
    <xdr:to>
      <xdr:col>8</xdr:col>
      <xdr:colOff>238125</xdr:colOff>
      <xdr:row>91</xdr:row>
      <xdr:rowOff>0</xdr:rowOff>
    </xdr:to>
    <xdr:sp>
      <xdr:nvSpPr>
        <xdr:cNvPr id="187" name="AutoShape 745"/>
        <xdr:cNvSpPr>
          <a:spLocks/>
        </xdr:cNvSpPr>
      </xdr:nvSpPr>
      <xdr:spPr>
        <a:xfrm>
          <a:off x="673417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91</xdr:row>
      <xdr:rowOff>0</xdr:rowOff>
    </xdr:from>
    <xdr:to>
      <xdr:col>8</xdr:col>
      <xdr:colOff>238125</xdr:colOff>
      <xdr:row>91</xdr:row>
      <xdr:rowOff>0</xdr:rowOff>
    </xdr:to>
    <xdr:sp>
      <xdr:nvSpPr>
        <xdr:cNvPr id="188" name="AutoShape 746"/>
        <xdr:cNvSpPr>
          <a:spLocks/>
        </xdr:cNvSpPr>
      </xdr:nvSpPr>
      <xdr:spPr>
        <a:xfrm>
          <a:off x="673417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91</xdr:row>
      <xdr:rowOff>0</xdr:rowOff>
    </xdr:from>
    <xdr:to>
      <xdr:col>10</xdr:col>
      <xdr:colOff>238125</xdr:colOff>
      <xdr:row>91</xdr:row>
      <xdr:rowOff>0</xdr:rowOff>
    </xdr:to>
    <xdr:sp>
      <xdr:nvSpPr>
        <xdr:cNvPr id="189" name="AutoShape 747"/>
        <xdr:cNvSpPr>
          <a:spLocks/>
        </xdr:cNvSpPr>
      </xdr:nvSpPr>
      <xdr:spPr>
        <a:xfrm>
          <a:off x="823912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91</xdr:row>
      <xdr:rowOff>0</xdr:rowOff>
    </xdr:from>
    <xdr:to>
      <xdr:col>10</xdr:col>
      <xdr:colOff>238125</xdr:colOff>
      <xdr:row>91</xdr:row>
      <xdr:rowOff>0</xdr:rowOff>
    </xdr:to>
    <xdr:sp>
      <xdr:nvSpPr>
        <xdr:cNvPr id="190" name="AutoShape 748"/>
        <xdr:cNvSpPr>
          <a:spLocks/>
        </xdr:cNvSpPr>
      </xdr:nvSpPr>
      <xdr:spPr>
        <a:xfrm>
          <a:off x="823912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91" name="AutoShape 749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92" name="AutoShape 750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93" name="AutoShape 751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94" name="AutoShape 752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95" name="AutoShape 753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96" name="AutoShape 75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97" name="AutoShape 75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98" name="AutoShape 756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23</xdr:row>
      <xdr:rowOff>57150</xdr:rowOff>
    </xdr:from>
    <xdr:to>
      <xdr:col>12</xdr:col>
      <xdr:colOff>85725</xdr:colOff>
      <xdr:row>23</xdr:row>
      <xdr:rowOff>238125</xdr:rowOff>
    </xdr:to>
    <xdr:sp>
      <xdr:nvSpPr>
        <xdr:cNvPr id="199" name="AutoShape 757"/>
        <xdr:cNvSpPr>
          <a:spLocks/>
        </xdr:cNvSpPr>
      </xdr:nvSpPr>
      <xdr:spPr>
        <a:xfrm>
          <a:off x="9553575" y="850582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00" name="AutoShape 758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01" name="AutoShape 759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02" name="AutoShape 760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03" name="AutoShape 761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04" name="AutoShape 762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05" name="AutoShape 763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06" name="AutoShape 76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07" name="AutoShape 76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08" name="AutoShape 766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09" name="AutoShape 767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10" name="AutoShape 768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11" name="AutoShape 769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12" name="AutoShape 77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13" name="AutoShape 77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14" name="AutoShape 772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15" name="AutoShape 773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16" name="AutoShape 77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17" name="AutoShape 77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18" name="AutoShape 776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19" name="AutoShape 777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10</xdr:row>
      <xdr:rowOff>0</xdr:rowOff>
    </xdr:from>
    <xdr:to>
      <xdr:col>5</xdr:col>
      <xdr:colOff>733425</xdr:colOff>
      <xdr:row>10</xdr:row>
      <xdr:rowOff>0</xdr:rowOff>
    </xdr:to>
    <xdr:sp>
      <xdr:nvSpPr>
        <xdr:cNvPr id="220" name="AutoShape 781"/>
        <xdr:cNvSpPr>
          <a:spLocks/>
        </xdr:cNvSpPr>
      </xdr:nvSpPr>
      <xdr:spPr>
        <a:xfrm>
          <a:off x="4838700" y="35337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10</xdr:row>
      <xdr:rowOff>0</xdr:rowOff>
    </xdr:from>
    <xdr:to>
      <xdr:col>3</xdr:col>
      <xdr:colOff>714375</xdr:colOff>
      <xdr:row>10</xdr:row>
      <xdr:rowOff>0</xdr:rowOff>
    </xdr:to>
    <xdr:sp>
      <xdr:nvSpPr>
        <xdr:cNvPr id="221" name="AutoShape 782"/>
        <xdr:cNvSpPr>
          <a:spLocks/>
        </xdr:cNvSpPr>
      </xdr:nvSpPr>
      <xdr:spPr>
        <a:xfrm>
          <a:off x="3362325" y="3533775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23</xdr:row>
      <xdr:rowOff>66675</xdr:rowOff>
    </xdr:from>
    <xdr:to>
      <xdr:col>4</xdr:col>
      <xdr:colOff>95250</xdr:colOff>
      <xdr:row>23</xdr:row>
      <xdr:rowOff>247650</xdr:rowOff>
    </xdr:to>
    <xdr:sp>
      <xdr:nvSpPr>
        <xdr:cNvPr id="222" name="AutoShape 783"/>
        <xdr:cNvSpPr>
          <a:spLocks/>
        </xdr:cNvSpPr>
      </xdr:nvSpPr>
      <xdr:spPr>
        <a:xfrm>
          <a:off x="3352800" y="851535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23</xdr:row>
      <xdr:rowOff>57150</xdr:rowOff>
    </xdr:from>
    <xdr:to>
      <xdr:col>6</xdr:col>
      <xdr:colOff>104775</xdr:colOff>
      <xdr:row>23</xdr:row>
      <xdr:rowOff>238125</xdr:rowOff>
    </xdr:to>
    <xdr:sp>
      <xdr:nvSpPr>
        <xdr:cNvPr id="223" name="AutoShape 784"/>
        <xdr:cNvSpPr>
          <a:spLocks/>
        </xdr:cNvSpPr>
      </xdr:nvSpPr>
      <xdr:spPr>
        <a:xfrm>
          <a:off x="4838700" y="850582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224" name="AutoShape 786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225" name="AutoShape 788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226" name="AutoShape 790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27" name="AutoShape 791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228" name="AutoShape 793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229" name="AutoShape 795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230" name="AutoShape 797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31" name="AutoShape 798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32" name="AutoShape 799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33" name="AutoShape 800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34" name="AutoShape 801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35" name="AutoShape 802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36" name="AutoShape 803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37" name="AutoShape 80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38" name="AutoShape 80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39" name="AutoShape 806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40" name="AutoShape 807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41" name="AutoShape 808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42" name="AutoShape 809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43" name="AutoShape 81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44" name="AutoShape 81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45" name="AutoShape 812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46" name="AutoShape 813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47" name="AutoShape 814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48" name="AutoShape 815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49" name="AutoShape 818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50" name="AutoShape 819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51" name="AutoShape 820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252" name="AutoShape 821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53" name="AutoShape 823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54" name="AutoShape 824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55" name="AutoShape 825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256" name="AutoShape 826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57" name="AutoShape 828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58" name="AutoShape 829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59" name="AutoShape 830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260" name="AutoShape 831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61" name="AutoShape 833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62" name="AutoShape 834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63" name="AutoShape 835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264" name="AutoShape 836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65" name="AutoShape 838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66" name="AutoShape 839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67" name="AutoShape 840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268" name="AutoShape 841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69" name="AutoShape 843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70" name="AutoShape 844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71" name="AutoShape 845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272" name="AutoShape 846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73" name="AutoShape 848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74" name="AutoShape 849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75" name="AutoShape 850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276" name="AutoShape 851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77" name="AutoShape 853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78" name="AutoShape 854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279" name="AutoShape 855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80" name="AutoShape 857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81" name="AutoShape 858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82" name="AutoShape 859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283" name="AutoShape 860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84" name="AutoShape 862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85" name="AutoShape 863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86" name="AutoShape 864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287" name="AutoShape 865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</xdr:row>
      <xdr:rowOff>57150</xdr:rowOff>
    </xdr:from>
    <xdr:to>
      <xdr:col>4</xdr:col>
      <xdr:colOff>85725</xdr:colOff>
      <xdr:row>9</xdr:row>
      <xdr:rowOff>238125</xdr:rowOff>
    </xdr:to>
    <xdr:sp>
      <xdr:nvSpPr>
        <xdr:cNvPr id="288" name="AutoShape 866"/>
        <xdr:cNvSpPr>
          <a:spLocks/>
        </xdr:cNvSpPr>
      </xdr:nvSpPr>
      <xdr:spPr>
        <a:xfrm>
          <a:off x="3362325" y="32766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57150</xdr:rowOff>
    </xdr:from>
    <xdr:to>
      <xdr:col>8</xdr:col>
      <xdr:colOff>85725</xdr:colOff>
      <xdr:row>9</xdr:row>
      <xdr:rowOff>238125</xdr:rowOff>
    </xdr:to>
    <xdr:sp>
      <xdr:nvSpPr>
        <xdr:cNvPr id="289" name="AutoShape 867"/>
        <xdr:cNvSpPr>
          <a:spLocks/>
        </xdr:cNvSpPr>
      </xdr:nvSpPr>
      <xdr:spPr>
        <a:xfrm>
          <a:off x="6543675" y="32766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</xdr:row>
      <xdr:rowOff>57150</xdr:rowOff>
    </xdr:from>
    <xdr:to>
      <xdr:col>10</xdr:col>
      <xdr:colOff>85725</xdr:colOff>
      <xdr:row>9</xdr:row>
      <xdr:rowOff>238125</xdr:rowOff>
    </xdr:to>
    <xdr:sp>
      <xdr:nvSpPr>
        <xdr:cNvPr id="290" name="AutoShape 868"/>
        <xdr:cNvSpPr>
          <a:spLocks/>
        </xdr:cNvSpPr>
      </xdr:nvSpPr>
      <xdr:spPr>
        <a:xfrm>
          <a:off x="8048625" y="32766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57150</xdr:rowOff>
    </xdr:from>
    <xdr:to>
      <xdr:col>6</xdr:col>
      <xdr:colOff>85725</xdr:colOff>
      <xdr:row>9</xdr:row>
      <xdr:rowOff>238125</xdr:rowOff>
    </xdr:to>
    <xdr:sp>
      <xdr:nvSpPr>
        <xdr:cNvPr id="291" name="AutoShape 870"/>
        <xdr:cNvSpPr>
          <a:spLocks/>
        </xdr:cNvSpPr>
      </xdr:nvSpPr>
      <xdr:spPr>
        <a:xfrm>
          <a:off x="4838700" y="32766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</xdr:row>
      <xdr:rowOff>57150</xdr:rowOff>
    </xdr:from>
    <xdr:to>
      <xdr:col>4</xdr:col>
      <xdr:colOff>85725</xdr:colOff>
      <xdr:row>9</xdr:row>
      <xdr:rowOff>238125</xdr:rowOff>
    </xdr:to>
    <xdr:sp>
      <xdr:nvSpPr>
        <xdr:cNvPr id="292" name="AutoShape 871"/>
        <xdr:cNvSpPr>
          <a:spLocks/>
        </xdr:cNvSpPr>
      </xdr:nvSpPr>
      <xdr:spPr>
        <a:xfrm>
          <a:off x="3362325" y="32766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57150</xdr:rowOff>
    </xdr:from>
    <xdr:to>
      <xdr:col>8</xdr:col>
      <xdr:colOff>85725</xdr:colOff>
      <xdr:row>9</xdr:row>
      <xdr:rowOff>238125</xdr:rowOff>
    </xdr:to>
    <xdr:sp>
      <xdr:nvSpPr>
        <xdr:cNvPr id="293" name="AutoShape 872"/>
        <xdr:cNvSpPr>
          <a:spLocks/>
        </xdr:cNvSpPr>
      </xdr:nvSpPr>
      <xdr:spPr>
        <a:xfrm>
          <a:off x="6543675" y="32766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</xdr:row>
      <xdr:rowOff>57150</xdr:rowOff>
    </xdr:from>
    <xdr:to>
      <xdr:col>10</xdr:col>
      <xdr:colOff>85725</xdr:colOff>
      <xdr:row>9</xdr:row>
      <xdr:rowOff>238125</xdr:rowOff>
    </xdr:to>
    <xdr:sp>
      <xdr:nvSpPr>
        <xdr:cNvPr id="294" name="AutoShape 873"/>
        <xdr:cNvSpPr>
          <a:spLocks/>
        </xdr:cNvSpPr>
      </xdr:nvSpPr>
      <xdr:spPr>
        <a:xfrm>
          <a:off x="8048625" y="32766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57150</xdr:rowOff>
    </xdr:from>
    <xdr:to>
      <xdr:col>6</xdr:col>
      <xdr:colOff>85725</xdr:colOff>
      <xdr:row>9</xdr:row>
      <xdr:rowOff>238125</xdr:rowOff>
    </xdr:to>
    <xdr:sp>
      <xdr:nvSpPr>
        <xdr:cNvPr id="295" name="AutoShape 875"/>
        <xdr:cNvSpPr>
          <a:spLocks/>
        </xdr:cNvSpPr>
      </xdr:nvSpPr>
      <xdr:spPr>
        <a:xfrm>
          <a:off x="4838700" y="32766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96" name="AutoShape 876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97" name="AutoShape 877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13</xdr:row>
      <xdr:rowOff>0</xdr:rowOff>
    </xdr:from>
    <xdr:to>
      <xdr:col>8</xdr:col>
      <xdr:colOff>85725</xdr:colOff>
      <xdr:row>13</xdr:row>
      <xdr:rowOff>0</xdr:rowOff>
    </xdr:to>
    <xdr:sp>
      <xdr:nvSpPr>
        <xdr:cNvPr id="298" name="AutoShape 878"/>
        <xdr:cNvSpPr>
          <a:spLocks/>
        </xdr:cNvSpPr>
      </xdr:nvSpPr>
      <xdr:spPr>
        <a:xfrm>
          <a:off x="6543675" y="466725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13</xdr:row>
      <xdr:rowOff>0</xdr:rowOff>
    </xdr:from>
    <xdr:to>
      <xdr:col>10</xdr:col>
      <xdr:colOff>85725</xdr:colOff>
      <xdr:row>13</xdr:row>
      <xdr:rowOff>0</xdr:rowOff>
    </xdr:to>
    <xdr:sp>
      <xdr:nvSpPr>
        <xdr:cNvPr id="299" name="AutoShape 879"/>
        <xdr:cNvSpPr>
          <a:spLocks/>
        </xdr:cNvSpPr>
      </xdr:nvSpPr>
      <xdr:spPr>
        <a:xfrm>
          <a:off x="8048625" y="466725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13</xdr:row>
      <xdr:rowOff>0</xdr:rowOff>
    </xdr:from>
    <xdr:to>
      <xdr:col>12</xdr:col>
      <xdr:colOff>85725</xdr:colOff>
      <xdr:row>13</xdr:row>
      <xdr:rowOff>0</xdr:rowOff>
    </xdr:to>
    <xdr:sp>
      <xdr:nvSpPr>
        <xdr:cNvPr id="300" name="AutoShape 880"/>
        <xdr:cNvSpPr>
          <a:spLocks/>
        </xdr:cNvSpPr>
      </xdr:nvSpPr>
      <xdr:spPr>
        <a:xfrm>
          <a:off x="9553575" y="466725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13</xdr:row>
      <xdr:rowOff>0</xdr:rowOff>
    </xdr:from>
    <xdr:to>
      <xdr:col>3</xdr:col>
      <xdr:colOff>714375</xdr:colOff>
      <xdr:row>13</xdr:row>
      <xdr:rowOff>0</xdr:rowOff>
    </xdr:to>
    <xdr:sp>
      <xdr:nvSpPr>
        <xdr:cNvPr id="301" name="AutoShape 881"/>
        <xdr:cNvSpPr>
          <a:spLocks/>
        </xdr:cNvSpPr>
      </xdr:nvSpPr>
      <xdr:spPr>
        <a:xfrm>
          <a:off x="3362325" y="46672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13</xdr:row>
      <xdr:rowOff>0</xdr:rowOff>
    </xdr:from>
    <xdr:to>
      <xdr:col>5</xdr:col>
      <xdr:colOff>733425</xdr:colOff>
      <xdr:row>13</xdr:row>
      <xdr:rowOff>0</xdr:rowOff>
    </xdr:to>
    <xdr:sp>
      <xdr:nvSpPr>
        <xdr:cNvPr id="302" name="AutoShape 882"/>
        <xdr:cNvSpPr>
          <a:spLocks/>
        </xdr:cNvSpPr>
      </xdr:nvSpPr>
      <xdr:spPr>
        <a:xfrm>
          <a:off x="4838700" y="46672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</xdr:row>
      <xdr:rowOff>57150</xdr:rowOff>
    </xdr:from>
    <xdr:to>
      <xdr:col>4</xdr:col>
      <xdr:colOff>85725</xdr:colOff>
      <xdr:row>12</xdr:row>
      <xdr:rowOff>238125</xdr:rowOff>
    </xdr:to>
    <xdr:sp>
      <xdr:nvSpPr>
        <xdr:cNvPr id="303" name="AutoShape 883"/>
        <xdr:cNvSpPr>
          <a:spLocks/>
        </xdr:cNvSpPr>
      </xdr:nvSpPr>
      <xdr:spPr>
        <a:xfrm>
          <a:off x="3362325" y="44100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12</xdr:row>
      <xdr:rowOff>57150</xdr:rowOff>
    </xdr:from>
    <xdr:to>
      <xdr:col>8</xdr:col>
      <xdr:colOff>85725</xdr:colOff>
      <xdr:row>12</xdr:row>
      <xdr:rowOff>238125</xdr:rowOff>
    </xdr:to>
    <xdr:sp>
      <xdr:nvSpPr>
        <xdr:cNvPr id="304" name="AutoShape 884"/>
        <xdr:cNvSpPr>
          <a:spLocks/>
        </xdr:cNvSpPr>
      </xdr:nvSpPr>
      <xdr:spPr>
        <a:xfrm>
          <a:off x="6543675" y="44100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12</xdr:row>
      <xdr:rowOff>57150</xdr:rowOff>
    </xdr:from>
    <xdr:to>
      <xdr:col>10</xdr:col>
      <xdr:colOff>85725</xdr:colOff>
      <xdr:row>12</xdr:row>
      <xdr:rowOff>238125</xdr:rowOff>
    </xdr:to>
    <xdr:sp>
      <xdr:nvSpPr>
        <xdr:cNvPr id="305" name="AutoShape 885"/>
        <xdr:cNvSpPr>
          <a:spLocks/>
        </xdr:cNvSpPr>
      </xdr:nvSpPr>
      <xdr:spPr>
        <a:xfrm>
          <a:off x="8048625" y="44100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12</xdr:row>
      <xdr:rowOff>57150</xdr:rowOff>
    </xdr:from>
    <xdr:to>
      <xdr:col>12</xdr:col>
      <xdr:colOff>85725</xdr:colOff>
      <xdr:row>12</xdr:row>
      <xdr:rowOff>238125</xdr:rowOff>
    </xdr:to>
    <xdr:sp>
      <xdr:nvSpPr>
        <xdr:cNvPr id="306" name="AutoShape 886"/>
        <xdr:cNvSpPr>
          <a:spLocks/>
        </xdr:cNvSpPr>
      </xdr:nvSpPr>
      <xdr:spPr>
        <a:xfrm>
          <a:off x="9553575" y="44100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12</xdr:row>
      <xdr:rowOff>57150</xdr:rowOff>
    </xdr:from>
    <xdr:to>
      <xdr:col>6</xdr:col>
      <xdr:colOff>85725</xdr:colOff>
      <xdr:row>12</xdr:row>
      <xdr:rowOff>238125</xdr:rowOff>
    </xdr:to>
    <xdr:sp>
      <xdr:nvSpPr>
        <xdr:cNvPr id="307" name="AutoShape 887"/>
        <xdr:cNvSpPr>
          <a:spLocks/>
        </xdr:cNvSpPr>
      </xdr:nvSpPr>
      <xdr:spPr>
        <a:xfrm>
          <a:off x="4838700" y="4410075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</xdr:row>
      <xdr:rowOff>57150</xdr:rowOff>
    </xdr:from>
    <xdr:to>
      <xdr:col>4</xdr:col>
      <xdr:colOff>85725</xdr:colOff>
      <xdr:row>12</xdr:row>
      <xdr:rowOff>238125</xdr:rowOff>
    </xdr:to>
    <xdr:sp>
      <xdr:nvSpPr>
        <xdr:cNvPr id="308" name="AutoShape 888"/>
        <xdr:cNvSpPr>
          <a:spLocks/>
        </xdr:cNvSpPr>
      </xdr:nvSpPr>
      <xdr:spPr>
        <a:xfrm>
          <a:off x="3362325" y="44100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12</xdr:row>
      <xdr:rowOff>57150</xdr:rowOff>
    </xdr:from>
    <xdr:to>
      <xdr:col>8</xdr:col>
      <xdr:colOff>85725</xdr:colOff>
      <xdr:row>12</xdr:row>
      <xdr:rowOff>238125</xdr:rowOff>
    </xdr:to>
    <xdr:sp>
      <xdr:nvSpPr>
        <xdr:cNvPr id="309" name="AutoShape 889"/>
        <xdr:cNvSpPr>
          <a:spLocks/>
        </xdr:cNvSpPr>
      </xdr:nvSpPr>
      <xdr:spPr>
        <a:xfrm>
          <a:off x="6543675" y="44100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12</xdr:row>
      <xdr:rowOff>57150</xdr:rowOff>
    </xdr:from>
    <xdr:to>
      <xdr:col>10</xdr:col>
      <xdr:colOff>85725</xdr:colOff>
      <xdr:row>12</xdr:row>
      <xdr:rowOff>238125</xdr:rowOff>
    </xdr:to>
    <xdr:sp>
      <xdr:nvSpPr>
        <xdr:cNvPr id="310" name="AutoShape 890"/>
        <xdr:cNvSpPr>
          <a:spLocks/>
        </xdr:cNvSpPr>
      </xdr:nvSpPr>
      <xdr:spPr>
        <a:xfrm>
          <a:off x="8048625" y="44100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12</xdr:row>
      <xdr:rowOff>57150</xdr:rowOff>
    </xdr:from>
    <xdr:to>
      <xdr:col>12</xdr:col>
      <xdr:colOff>85725</xdr:colOff>
      <xdr:row>12</xdr:row>
      <xdr:rowOff>238125</xdr:rowOff>
    </xdr:to>
    <xdr:sp>
      <xdr:nvSpPr>
        <xdr:cNvPr id="311" name="AutoShape 891"/>
        <xdr:cNvSpPr>
          <a:spLocks/>
        </xdr:cNvSpPr>
      </xdr:nvSpPr>
      <xdr:spPr>
        <a:xfrm>
          <a:off x="9553575" y="44100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12</xdr:row>
      <xdr:rowOff>57150</xdr:rowOff>
    </xdr:from>
    <xdr:to>
      <xdr:col>6</xdr:col>
      <xdr:colOff>85725</xdr:colOff>
      <xdr:row>12</xdr:row>
      <xdr:rowOff>238125</xdr:rowOff>
    </xdr:to>
    <xdr:sp>
      <xdr:nvSpPr>
        <xdr:cNvPr id="312" name="AutoShape 892"/>
        <xdr:cNvSpPr>
          <a:spLocks/>
        </xdr:cNvSpPr>
      </xdr:nvSpPr>
      <xdr:spPr>
        <a:xfrm>
          <a:off x="4838700" y="4410075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17</xdr:row>
      <xdr:rowOff>57150</xdr:rowOff>
    </xdr:from>
    <xdr:to>
      <xdr:col>4</xdr:col>
      <xdr:colOff>85725</xdr:colOff>
      <xdr:row>17</xdr:row>
      <xdr:rowOff>238125</xdr:rowOff>
    </xdr:to>
    <xdr:sp>
      <xdr:nvSpPr>
        <xdr:cNvPr id="313" name="AutoShape 893"/>
        <xdr:cNvSpPr>
          <a:spLocks/>
        </xdr:cNvSpPr>
      </xdr:nvSpPr>
      <xdr:spPr>
        <a:xfrm>
          <a:off x="3362325" y="61722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17</xdr:row>
      <xdr:rowOff>57150</xdr:rowOff>
    </xdr:from>
    <xdr:to>
      <xdr:col>8</xdr:col>
      <xdr:colOff>85725</xdr:colOff>
      <xdr:row>17</xdr:row>
      <xdr:rowOff>238125</xdr:rowOff>
    </xdr:to>
    <xdr:sp>
      <xdr:nvSpPr>
        <xdr:cNvPr id="314" name="AutoShape 894"/>
        <xdr:cNvSpPr>
          <a:spLocks/>
        </xdr:cNvSpPr>
      </xdr:nvSpPr>
      <xdr:spPr>
        <a:xfrm>
          <a:off x="6543675" y="61722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17</xdr:row>
      <xdr:rowOff>57150</xdr:rowOff>
    </xdr:from>
    <xdr:to>
      <xdr:col>10</xdr:col>
      <xdr:colOff>85725</xdr:colOff>
      <xdr:row>17</xdr:row>
      <xdr:rowOff>238125</xdr:rowOff>
    </xdr:to>
    <xdr:sp>
      <xdr:nvSpPr>
        <xdr:cNvPr id="315" name="AutoShape 895"/>
        <xdr:cNvSpPr>
          <a:spLocks/>
        </xdr:cNvSpPr>
      </xdr:nvSpPr>
      <xdr:spPr>
        <a:xfrm>
          <a:off x="8048625" y="61722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17</xdr:row>
      <xdr:rowOff>57150</xdr:rowOff>
    </xdr:from>
    <xdr:to>
      <xdr:col>12</xdr:col>
      <xdr:colOff>85725</xdr:colOff>
      <xdr:row>17</xdr:row>
      <xdr:rowOff>238125</xdr:rowOff>
    </xdr:to>
    <xdr:sp>
      <xdr:nvSpPr>
        <xdr:cNvPr id="316" name="AutoShape 896"/>
        <xdr:cNvSpPr>
          <a:spLocks/>
        </xdr:cNvSpPr>
      </xdr:nvSpPr>
      <xdr:spPr>
        <a:xfrm>
          <a:off x="9553575" y="61722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17</xdr:row>
      <xdr:rowOff>57150</xdr:rowOff>
    </xdr:from>
    <xdr:to>
      <xdr:col>6</xdr:col>
      <xdr:colOff>85725</xdr:colOff>
      <xdr:row>17</xdr:row>
      <xdr:rowOff>238125</xdr:rowOff>
    </xdr:to>
    <xdr:sp>
      <xdr:nvSpPr>
        <xdr:cNvPr id="317" name="AutoShape 897"/>
        <xdr:cNvSpPr>
          <a:spLocks/>
        </xdr:cNvSpPr>
      </xdr:nvSpPr>
      <xdr:spPr>
        <a:xfrm>
          <a:off x="4838700" y="61722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17</xdr:row>
      <xdr:rowOff>57150</xdr:rowOff>
    </xdr:from>
    <xdr:to>
      <xdr:col>4</xdr:col>
      <xdr:colOff>85725</xdr:colOff>
      <xdr:row>17</xdr:row>
      <xdr:rowOff>238125</xdr:rowOff>
    </xdr:to>
    <xdr:sp>
      <xdr:nvSpPr>
        <xdr:cNvPr id="318" name="AutoShape 898"/>
        <xdr:cNvSpPr>
          <a:spLocks/>
        </xdr:cNvSpPr>
      </xdr:nvSpPr>
      <xdr:spPr>
        <a:xfrm>
          <a:off x="3362325" y="61722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17</xdr:row>
      <xdr:rowOff>57150</xdr:rowOff>
    </xdr:from>
    <xdr:to>
      <xdr:col>8</xdr:col>
      <xdr:colOff>85725</xdr:colOff>
      <xdr:row>17</xdr:row>
      <xdr:rowOff>238125</xdr:rowOff>
    </xdr:to>
    <xdr:sp>
      <xdr:nvSpPr>
        <xdr:cNvPr id="319" name="AutoShape 899"/>
        <xdr:cNvSpPr>
          <a:spLocks/>
        </xdr:cNvSpPr>
      </xdr:nvSpPr>
      <xdr:spPr>
        <a:xfrm>
          <a:off x="6543675" y="61722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17</xdr:row>
      <xdr:rowOff>57150</xdr:rowOff>
    </xdr:from>
    <xdr:to>
      <xdr:col>10</xdr:col>
      <xdr:colOff>85725</xdr:colOff>
      <xdr:row>17</xdr:row>
      <xdr:rowOff>238125</xdr:rowOff>
    </xdr:to>
    <xdr:sp>
      <xdr:nvSpPr>
        <xdr:cNvPr id="320" name="AutoShape 900"/>
        <xdr:cNvSpPr>
          <a:spLocks/>
        </xdr:cNvSpPr>
      </xdr:nvSpPr>
      <xdr:spPr>
        <a:xfrm>
          <a:off x="8048625" y="61722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17</xdr:row>
      <xdr:rowOff>57150</xdr:rowOff>
    </xdr:from>
    <xdr:to>
      <xdr:col>12</xdr:col>
      <xdr:colOff>85725</xdr:colOff>
      <xdr:row>17</xdr:row>
      <xdr:rowOff>238125</xdr:rowOff>
    </xdr:to>
    <xdr:sp>
      <xdr:nvSpPr>
        <xdr:cNvPr id="321" name="AutoShape 901"/>
        <xdr:cNvSpPr>
          <a:spLocks/>
        </xdr:cNvSpPr>
      </xdr:nvSpPr>
      <xdr:spPr>
        <a:xfrm>
          <a:off x="9553575" y="61722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17</xdr:row>
      <xdr:rowOff>57150</xdr:rowOff>
    </xdr:from>
    <xdr:to>
      <xdr:col>6</xdr:col>
      <xdr:colOff>85725</xdr:colOff>
      <xdr:row>17</xdr:row>
      <xdr:rowOff>238125</xdr:rowOff>
    </xdr:to>
    <xdr:sp>
      <xdr:nvSpPr>
        <xdr:cNvPr id="322" name="AutoShape 902"/>
        <xdr:cNvSpPr>
          <a:spLocks/>
        </xdr:cNvSpPr>
      </xdr:nvSpPr>
      <xdr:spPr>
        <a:xfrm>
          <a:off x="4838700" y="61722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20</xdr:row>
      <xdr:rowOff>57150</xdr:rowOff>
    </xdr:from>
    <xdr:to>
      <xdr:col>4</xdr:col>
      <xdr:colOff>85725</xdr:colOff>
      <xdr:row>20</xdr:row>
      <xdr:rowOff>238125</xdr:rowOff>
    </xdr:to>
    <xdr:sp>
      <xdr:nvSpPr>
        <xdr:cNvPr id="323" name="AutoShape 903"/>
        <xdr:cNvSpPr>
          <a:spLocks/>
        </xdr:cNvSpPr>
      </xdr:nvSpPr>
      <xdr:spPr>
        <a:xfrm>
          <a:off x="3362325" y="72675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20</xdr:row>
      <xdr:rowOff>57150</xdr:rowOff>
    </xdr:from>
    <xdr:to>
      <xdr:col>8</xdr:col>
      <xdr:colOff>85725</xdr:colOff>
      <xdr:row>20</xdr:row>
      <xdr:rowOff>238125</xdr:rowOff>
    </xdr:to>
    <xdr:sp>
      <xdr:nvSpPr>
        <xdr:cNvPr id="324" name="AutoShape 904"/>
        <xdr:cNvSpPr>
          <a:spLocks/>
        </xdr:cNvSpPr>
      </xdr:nvSpPr>
      <xdr:spPr>
        <a:xfrm>
          <a:off x="6543675" y="72675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20</xdr:row>
      <xdr:rowOff>57150</xdr:rowOff>
    </xdr:from>
    <xdr:to>
      <xdr:col>10</xdr:col>
      <xdr:colOff>85725</xdr:colOff>
      <xdr:row>20</xdr:row>
      <xdr:rowOff>238125</xdr:rowOff>
    </xdr:to>
    <xdr:sp>
      <xdr:nvSpPr>
        <xdr:cNvPr id="325" name="AutoShape 905"/>
        <xdr:cNvSpPr>
          <a:spLocks/>
        </xdr:cNvSpPr>
      </xdr:nvSpPr>
      <xdr:spPr>
        <a:xfrm>
          <a:off x="8048625" y="72675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20</xdr:row>
      <xdr:rowOff>57150</xdr:rowOff>
    </xdr:from>
    <xdr:to>
      <xdr:col>12</xdr:col>
      <xdr:colOff>85725</xdr:colOff>
      <xdr:row>20</xdr:row>
      <xdr:rowOff>238125</xdr:rowOff>
    </xdr:to>
    <xdr:sp>
      <xdr:nvSpPr>
        <xdr:cNvPr id="326" name="AutoShape 906"/>
        <xdr:cNvSpPr>
          <a:spLocks/>
        </xdr:cNvSpPr>
      </xdr:nvSpPr>
      <xdr:spPr>
        <a:xfrm>
          <a:off x="9553575" y="72675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20</xdr:row>
      <xdr:rowOff>57150</xdr:rowOff>
    </xdr:from>
    <xdr:to>
      <xdr:col>6</xdr:col>
      <xdr:colOff>85725</xdr:colOff>
      <xdr:row>20</xdr:row>
      <xdr:rowOff>238125</xdr:rowOff>
    </xdr:to>
    <xdr:sp>
      <xdr:nvSpPr>
        <xdr:cNvPr id="327" name="AutoShape 907"/>
        <xdr:cNvSpPr>
          <a:spLocks/>
        </xdr:cNvSpPr>
      </xdr:nvSpPr>
      <xdr:spPr>
        <a:xfrm>
          <a:off x="4838700" y="7267575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20</xdr:row>
      <xdr:rowOff>57150</xdr:rowOff>
    </xdr:from>
    <xdr:to>
      <xdr:col>4</xdr:col>
      <xdr:colOff>85725</xdr:colOff>
      <xdr:row>20</xdr:row>
      <xdr:rowOff>238125</xdr:rowOff>
    </xdr:to>
    <xdr:sp>
      <xdr:nvSpPr>
        <xdr:cNvPr id="328" name="AutoShape 908"/>
        <xdr:cNvSpPr>
          <a:spLocks/>
        </xdr:cNvSpPr>
      </xdr:nvSpPr>
      <xdr:spPr>
        <a:xfrm>
          <a:off x="3362325" y="72675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20</xdr:row>
      <xdr:rowOff>57150</xdr:rowOff>
    </xdr:from>
    <xdr:to>
      <xdr:col>8</xdr:col>
      <xdr:colOff>85725</xdr:colOff>
      <xdr:row>20</xdr:row>
      <xdr:rowOff>238125</xdr:rowOff>
    </xdr:to>
    <xdr:sp>
      <xdr:nvSpPr>
        <xdr:cNvPr id="329" name="AutoShape 909"/>
        <xdr:cNvSpPr>
          <a:spLocks/>
        </xdr:cNvSpPr>
      </xdr:nvSpPr>
      <xdr:spPr>
        <a:xfrm>
          <a:off x="6543675" y="72675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20</xdr:row>
      <xdr:rowOff>57150</xdr:rowOff>
    </xdr:from>
    <xdr:to>
      <xdr:col>10</xdr:col>
      <xdr:colOff>85725</xdr:colOff>
      <xdr:row>20</xdr:row>
      <xdr:rowOff>238125</xdr:rowOff>
    </xdr:to>
    <xdr:sp>
      <xdr:nvSpPr>
        <xdr:cNvPr id="330" name="AutoShape 910"/>
        <xdr:cNvSpPr>
          <a:spLocks/>
        </xdr:cNvSpPr>
      </xdr:nvSpPr>
      <xdr:spPr>
        <a:xfrm>
          <a:off x="8048625" y="72675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20</xdr:row>
      <xdr:rowOff>57150</xdr:rowOff>
    </xdr:from>
    <xdr:to>
      <xdr:col>12</xdr:col>
      <xdr:colOff>85725</xdr:colOff>
      <xdr:row>20</xdr:row>
      <xdr:rowOff>238125</xdr:rowOff>
    </xdr:to>
    <xdr:sp>
      <xdr:nvSpPr>
        <xdr:cNvPr id="331" name="AutoShape 911"/>
        <xdr:cNvSpPr>
          <a:spLocks/>
        </xdr:cNvSpPr>
      </xdr:nvSpPr>
      <xdr:spPr>
        <a:xfrm>
          <a:off x="9553575" y="72675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20</xdr:row>
      <xdr:rowOff>57150</xdr:rowOff>
    </xdr:from>
    <xdr:to>
      <xdr:col>6</xdr:col>
      <xdr:colOff>85725</xdr:colOff>
      <xdr:row>20</xdr:row>
      <xdr:rowOff>238125</xdr:rowOff>
    </xdr:to>
    <xdr:sp>
      <xdr:nvSpPr>
        <xdr:cNvPr id="332" name="AutoShape 912"/>
        <xdr:cNvSpPr>
          <a:spLocks/>
        </xdr:cNvSpPr>
      </xdr:nvSpPr>
      <xdr:spPr>
        <a:xfrm>
          <a:off x="4838700" y="7267575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333" name="AutoShape 913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334" name="AutoShape 914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335" name="AutoShape 915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336" name="AutoShape 91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337" name="AutoShape 917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338" name="AutoShape 918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339" name="AutoShape 919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340" name="AutoShape 920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341" name="AutoShape 921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342" name="AutoShape 922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343" name="AutoShape 923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344" name="AutoShape 92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345" name="AutoShape 92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346" name="AutoShape 926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347" name="AutoShape 927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348" name="AutoShape 928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349" name="AutoShape 929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350" name="AutoShape 930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91</xdr:row>
      <xdr:rowOff>0</xdr:rowOff>
    </xdr:from>
    <xdr:to>
      <xdr:col>6</xdr:col>
      <xdr:colOff>238125</xdr:colOff>
      <xdr:row>91</xdr:row>
      <xdr:rowOff>0</xdr:rowOff>
    </xdr:to>
    <xdr:sp>
      <xdr:nvSpPr>
        <xdr:cNvPr id="351" name="AutoShape 931"/>
        <xdr:cNvSpPr>
          <a:spLocks/>
        </xdr:cNvSpPr>
      </xdr:nvSpPr>
      <xdr:spPr>
        <a:xfrm>
          <a:off x="5010150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91</xdr:row>
      <xdr:rowOff>0</xdr:rowOff>
    </xdr:from>
    <xdr:to>
      <xdr:col>6</xdr:col>
      <xdr:colOff>238125</xdr:colOff>
      <xdr:row>91</xdr:row>
      <xdr:rowOff>0</xdr:rowOff>
    </xdr:to>
    <xdr:sp>
      <xdr:nvSpPr>
        <xdr:cNvPr id="352" name="AutoShape 932"/>
        <xdr:cNvSpPr>
          <a:spLocks/>
        </xdr:cNvSpPr>
      </xdr:nvSpPr>
      <xdr:spPr>
        <a:xfrm>
          <a:off x="5010150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28</xdr:row>
      <xdr:rowOff>85725</xdr:rowOff>
    </xdr:from>
    <xdr:to>
      <xdr:col>4</xdr:col>
      <xdr:colOff>104775</xdr:colOff>
      <xdr:row>28</xdr:row>
      <xdr:rowOff>304800</xdr:rowOff>
    </xdr:to>
    <xdr:sp>
      <xdr:nvSpPr>
        <xdr:cNvPr id="353" name="AutoShape 938"/>
        <xdr:cNvSpPr>
          <a:spLocks/>
        </xdr:cNvSpPr>
      </xdr:nvSpPr>
      <xdr:spPr>
        <a:xfrm>
          <a:off x="3352800" y="10363200"/>
          <a:ext cx="209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39</xdr:row>
      <xdr:rowOff>57150</xdr:rowOff>
    </xdr:from>
    <xdr:to>
      <xdr:col>8</xdr:col>
      <xdr:colOff>85725</xdr:colOff>
      <xdr:row>39</xdr:row>
      <xdr:rowOff>238125</xdr:rowOff>
    </xdr:to>
    <xdr:sp>
      <xdr:nvSpPr>
        <xdr:cNvPr id="354" name="AutoShape 953"/>
        <xdr:cNvSpPr>
          <a:spLocks/>
        </xdr:cNvSpPr>
      </xdr:nvSpPr>
      <xdr:spPr>
        <a:xfrm>
          <a:off x="6543675" y="146589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39</xdr:row>
      <xdr:rowOff>57150</xdr:rowOff>
    </xdr:from>
    <xdr:to>
      <xdr:col>10</xdr:col>
      <xdr:colOff>85725</xdr:colOff>
      <xdr:row>39</xdr:row>
      <xdr:rowOff>238125</xdr:rowOff>
    </xdr:to>
    <xdr:sp>
      <xdr:nvSpPr>
        <xdr:cNvPr id="355" name="AutoShape 954"/>
        <xdr:cNvSpPr>
          <a:spLocks/>
        </xdr:cNvSpPr>
      </xdr:nvSpPr>
      <xdr:spPr>
        <a:xfrm>
          <a:off x="8048625" y="146589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39</xdr:row>
      <xdr:rowOff>57150</xdr:rowOff>
    </xdr:from>
    <xdr:to>
      <xdr:col>12</xdr:col>
      <xdr:colOff>85725</xdr:colOff>
      <xdr:row>39</xdr:row>
      <xdr:rowOff>238125</xdr:rowOff>
    </xdr:to>
    <xdr:sp>
      <xdr:nvSpPr>
        <xdr:cNvPr id="356" name="AutoShape 955"/>
        <xdr:cNvSpPr>
          <a:spLocks/>
        </xdr:cNvSpPr>
      </xdr:nvSpPr>
      <xdr:spPr>
        <a:xfrm>
          <a:off x="9553575" y="146589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40</xdr:row>
      <xdr:rowOff>57150</xdr:rowOff>
    </xdr:from>
    <xdr:to>
      <xdr:col>8</xdr:col>
      <xdr:colOff>85725</xdr:colOff>
      <xdr:row>40</xdr:row>
      <xdr:rowOff>238125</xdr:rowOff>
    </xdr:to>
    <xdr:sp>
      <xdr:nvSpPr>
        <xdr:cNvPr id="357" name="AutoShape 956"/>
        <xdr:cNvSpPr>
          <a:spLocks/>
        </xdr:cNvSpPr>
      </xdr:nvSpPr>
      <xdr:spPr>
        <a:xfrm>
          <a:off x="6543675" y="150018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40</xdr:row>
      <xdr:rowOff>57150</xdr:rowOff>
    </xdr:from>
    <xdr:to>
      <xdr:col>10</xdr:col>
      <xdr:colOff>85725</xdr:colOff>
      <xdr:row>40</xdr:row>
      <xdr:rowOff>238125</xdr:rowOff>
    </xdr:to>
    <xdr:sp>
      <xdr:nvSpPr>
        <xdr:cNvPr id="358" name="AutoShape 957"/>
        <xdr:cNvSpPr>
          <a:spLocks/>
        </xdr:cNvSpPr>
      </xdr:nvSpPr>
      <xdr:spPr>
        <a:xfrm>
          <a:off x="8048625" y="150018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40</xdr:row>
      <xdr:rowOff>57150</xdr:rowOff>
    </xdr:from>
    <xdr:to>
      <xdr:col>12</xdr:col>
      <xdr:colOff>85725</xdr:colOff>
      <xdr:row>40</xdr:row>
      <xdr:rowOff>238125</xdr:rowOff>
    </xdr:to>
    <xdr:sp>
      <xdr:nvSpPr>
        <xdr:cNvPr id="359" name="AutoShape 958"/>
        <xdr:cNvSpPr>
          <a:spLocks/>
        </xdr:cNvSpPr>
      </xdr:nvSpPr>
      <xdr:spPr>
        <a:xfrm>
          <a:off x="9553575" y="150018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41</xdr:row>
      <xdr:rowOff>57150</xdr:rowOff>
    </xdr:from>
    <xdr:to>
      <xdr:col>8</xdr:col>
      <xdr:colOff>85725</xdr:colOff>
      <xdr:row>41</xdr:row>
      <xdr:rowOff>238125</xdr:rowOff>
    </xdr:to>
    <xdr:sp>
      <xdr:nvSpPr>
        <xdr:cNvPr id="360" name="AutoShape 959"/>
        <xdr:cNvSpPr>
          <a:spLocks/>
        </xdr:cNvSpPr>
      </xdr:nvSpPr>
      <xdr:spPr>
        <a:xfrm>
          <a:off x="6543675" y="153162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41</xdr:row>
      <xdr:rowOff>57150</xdr:rowOff>
    </xdr:from>
    <xdr:to>
      <xdr:col>10</xdr:col>
      <xdr:colOff>85725</xdr:colOff>
      <xdr:row>41</xdr:row>
      <xdr:rowOff>238125</xdr:rowOff>
    </xdr:to>
    <xdr:sp>
      <xdr:nvSpPr>
        <xdr:cNvPr id="361" name="AutoShape 960"/>
        <xdr:cNvSpPr>
          <a:spLocks/>
        </xdr:cNvSpPr>
      </xdr:nvSpPr>
      <xdr:spPr>
        <a:xfrm>
          <a:off x="8048625" y="153162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41</xdr:row>
      <xdr:rowOff>57150</xdr:rowOff>
    </xdr:from>
    <xdr:to>
      <xdr:col>12</xdr:col>
      <xdr:colOff>85725</xdr:colOff>
      <xdr:row>41</xdr:row>
      <xdr:rowOff>238125</xdr:rowOff>
    </xdr:to>
    <xdr:sp>
      <xdr:nvSpPr>
        <xdr:cNvPr id="362" name="AutoShape 961"/>
        <xdr:cNvSpPr>
          <a:spLocks/>
        </xdr:cNvSpPr>
      </xdr:nvSpPr>
      <xdr:spPr>
        <a:xfrm>
          <a:off x="9553575" y="153162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42</xdr:row>
      <xdr:rowOff>57150</xdr:rowOff>
    </xdr:from>
    <xdr:to>
      <xdr:col>8</xdr:col>
      <xdr:colOff>85725</xdr:colOff>
      <xdr:row>42</xdr:row>
      <xdr:rowOff>238125</xdr:rowOff>
    </xdr:to>
    <xdr:sp>
      <xdr:nvSpPr>
        <xdr:cNvPr id="363" name="AutoShape 962"/>
        <xdr:cNvSpPr>
          <a:spLocks/>
        </xdr:cNvSpPr>
      </xdr:nvSpPr>
      <xdr:spPr>
        <a:xfrm>
          <a:off x="6543675" y="1563052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42</xdr:row>
      <xdr:rowOff>57150</xdr:rowOff>
    </xdr:from>
    <xdr:to>
      <xdr:col>10</xdr:col>
      <xdr:colOff>85725</xdr:colOff>
      <xdr:row>42</xdr:row>
      <xdr:rowOff>238125</xdr:rowOff>
    </xdr:to>
    <xdr:sp>
      <xdr:nvSpPr>
        <xdr:cNvPr id="364" name="AutoShape 963"/>
        <xdr:cNvSpPr>
          <a:spLocks/>
        </xdr:cNvSpPr>
      </xdr:nvSpPr>
      <xdr:spPr>
        <a:xfrm>
          <a:off x="8048625" y="1563052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42</xdr:row>
      <xdr:rowOff>57150</xdr:rowOff>
    </xdr:from>
    <xdr:to>
      <xdr:col>12</xdr:col>
      <xdr:colOff>85725</xdr:colOff>
      <xdr:row>42</xdr:row>
      <xdr:rowOff>238125</xdr:rowOff>
    </xdr:to>
    <xdr:sp>
      <xdr:nvSpPr>
        <xdr:cNvPr id="365" name="AutoShape 964"/>
        <xdr:cNvSpPr>
          <a:spLocks/>
        </xdr:cNvSpPr>
      </xdr:nvSpPr>
      <xdr:spPr>
        <a:xfrm>
          <a:off x="9553575" y="1563052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46</xdr:row>
      <xdr:rowOff>57150</xdr:rowOff>
    </xdr:from>
    <xdr:to>
      <xdr:col>8</xdr:col>
      <xdr:colOff>85725</xdr:colOff>
      <xdr:row>46</xdr:row>
      <xdr:rowOff>238125</xdr:rowOff>
    </xdr:to>
    <xdr:sp>
      <xdr:nvSpPr>
        <xdr:cNvPr id="366" name="AutoShape 977"/>
        <xdr:cNvSpPr>
          <a:spLocks/>
        </xdr:cNvSpPr>
      </xdr:nvSpPr>
      <xdr:spPr>
        <a:xfrm>
          <a:off x="6543675" y="172783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46</xdr:row>
      <xdr:rowOff>57150</xdr:rowOff>
    </xdr:from>
    <xdr:to>
      <xdr:col>10</xdr:col>
      <xdr:colOff>85725</xdr:colOff>
      <xdr:row>46</xdr:row>
      <xdr:rowOff>238125</xdr:rowOff>
    </xdr:to>
    <xdr:sp>
      <xdr:nvSpPr>
        <xdr:cNvPr id="367" name="AutoShape 978"/>
        <xdr:cNvSpPr>
          <a:spLocks/>
        </xdr:cNvSpPr>
      </xdr:nvSpPr>
      <xdr:spPr>
        <a:xfrm>
          <a:off x="8048625" y="172783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46</xdr:row>
      <xdr:rowOff>57150</xdr:rowOff>
    </xdr:from>
    <xdr:to>
      <xdr:col>12</xdr:col>
      <xdr:colOff>85725</xdr:colOff>
      <xdr:row>46</xdr:row>
      <xdr:rowOff>238125</xdr:rowOff>
    </xdr:to>
    <xdr:sp>
      <xdr:nvSpPr>
        <xdr:cNvPr id="368" name="AutoShape 979"/>
        <xdr:cNvSpPr>
          <a:spLocks/>
        </xdr:cNvSpPr>
      </xdr:nvSpPr>
      <xdr:spPr>
        <a:xfrm>
          <a:off x="9553575" y="172783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47</xdr:row>
      <xdr:rowOff>57150</xdr:rowOff>
    </xdr:from>
    <xdr:to>
      <xdr:col>8</xdr:col>
      <xdr:colOff>85725</xdr:colOff>
      <xdr:row>47</xdr:row>
      <xdr:rowOff>238125</xdr:rowOff>
    </xdr:to>
    <xdr:sp>
      <xdr:nvSpPr>
        <xdr:cNvPr id="369" name="AutoShape 980"/>
        <xdr:cNvSpPr>
          <a:spLocks/>
        </xdr:cNvSpPr>
      </xdr:nvSpPr>
      <xdr:spPr>
        <a:xfrm>
          <a:off x="6543675" y="177165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47</xdr:row>
      <xdr:rowOff>57150</xdr:rowOff>
    </xdr:from>
    <xdr:to>
      <xdr:col>10</xdr:col>
      <xdr:colOff>85725</xdr:colOff>
      <xdr:row>47</xdr:row>
      <xdr:rowOff>238125</xdr:rowOff>
    </xdr:to>
    <xdr:sp>
      <xdr:nvSpPr>
        <xdr:cNvPr id="370" name="AutoShape 981"/>
        <xdr:cNvSpPr>
          <a:spLocks/>
        </xdr:cNvSpPr>
      </xdr:nvSpPr>
      <xdr:spPr>
        <a:xfrm>
          <a:off x="8048625" y="177165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47</xdr:row>
      <xdr:rowOff>57150</xdr:rowOff>
    </xdr:from>
    <xdr:to>
      <xdr:col>12</xdr:col>
      <xdr:colOff>85725</xdr:colOff>
      <xdr:row>47</xdr:row>
      <xdr:rowOff>238125</xdr:rowOff>
    </xdr:to>
    <xdr:sp>
      <xdr:nvSpPr>
        <xdr:cNvPr id="371" name="AutoShape 982"/>
        <xdr:cNvSpPr>
          <a:spLocks/>
        </xdr:cNvSpPr>
      </xdr:nvSpPr>
      <xdr:spPr>
        <a:xfrm>
          <a:off x="9553575" y="177165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48</xdr:row>
      <xdr:rowOff>57150</xdr:rowOff>
    </xdr:from>
    <xdr:to>
      <xdr:col>8</xdr:col>
      <xdr:colOff>85725</xdr:colOff>
      <xdr:row>48</xdr:row>
      <xdr:rowOff>238125</xdr:rowOff>
    </xdr:to>
    <xdr:sp>
      <xdr:nvSpPr>
        <xdr:cNvPr id="372" name="AutoShape 983"/>
        <xdr:cNvSpPr>
          <a:spLocks/>
        </xdr:cNvSpPr>
      </xdr:nvSpPr>
      <xdr:spPr>
        <a:xfrm>
          <a:off x="6543675" y="182118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48</xdr:row>
      <xdr:rowOff>57150</xdr:rowOff>
    </xdr:from>
    <xdr:to>
      <xdr:col>10</xdr:col>
      <xdr:colOff>85725</xdr:colOff>
      <xdr:row>48</xdr:row>
      <xdr:rowOff>238125</xdr:rowOff>
    </xdr:to>
    <xdr:sp>
      <xdr:nvSpPr>
        <xdr:cNvPr id="373" name="AutoShape 984"/>
        <xdr:cNvSpPr>
          <a:spLocks/>
        </xdr:cNvSpPr>
      </xdr:nvSpPr>
      <xdr:spPr>
        <a:xfrm>
          <a:off x="8048625" y="182118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48</xdr:row>
      <xdr:rowOff>57150</xdr:rowOff>
    </xdr:from>
    <xdr:to>
      <xdr:col>12</xdr:col>
      <xdr:colOff>85725</xdr:colOff>
      <xdr:row>48</xdr:row>
      <xdr:rowOff>238125</xdr:rowOff>
    </xdr:to>
    <xdr:sp>
      <xdr:nvSpPr>
        <xdr:cNvPr id="374" name="AutoShape 985"/>
        <xdr:cNvSpPr>
          <a:spLocks/>
        </xdr:cNvSpPr>
      </xdr:nvSpPr>
      <xdr:spPr>
        <a:xfrm>
          <a:off x="9553575" y="182118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49</xdr:row>
      <xdr:rowOff>57150</xdr:rowOff>
    </xdr:from>
    <xdr:to>
      <xdr:col>8</xdr:col>
      <xdr:colOff>85725</xdr:colOff>
      <xdr:row>49</xdr:row>
      <xdr:rowOff>238125</xdr:rowOff>
    </xdr:to>
    <xdr:sp>
      <xdr:nvSpPr>
        <xdr:cNvPr id="375" name="AutoShape 986"/>
        <xdr:cNvSpPr>
          <a:spLocks/>
        </xdr:cNvSpPr>
      </xdr:nvSpPr>
      <xdr:spPr>
        <a:xfrm>
          <a:off x="6543675" y="185547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49</xdr:row>
      <xdr:rowOff>57150</xdr:rowOff>
    </xdr:from>
    <xdr:to>
      <xdr:col>10</xdr:col>
      <xdr:colOff>85725</xdr:colOff>
      <xdr:row>49</xdr:row>
      <xdr:rowOff>238125</xdr:rowOff>
    </xdr:to>
    <xdr:sp>
      <xdr:nvSpPr>
        <xdr:cNvPr id="376" name="AutoShape 987"/>
        <xdr:cNvSpPr>
          <a:spLocks/>
        </xdr:cNvSpPr>
      </xdr:nvSpPr>
      <xdr:spPr>
        <a:xfrm>
          <a:off x="8048625" y="185547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49</xdr:row>
      <xdr:rowOff>57150</xdr:rowOff>
    </xdr:from>
    <xdr:to>
      <xdr:col>12</xdr:col>
      <xdr:colOff>85725</xdr:colOff>
      <xdr:row>49</xdr:row>
      <xdr:rowOff>238125</xdr:rowOff>
    </xdr:to>
    <xdr:sp>
      <xdr:nvSpPr>
        <xdr:cNvPr id="377" name="AutoShape 988"/>
        <xdr:cNvSpPr>
          <a:spLocks/>
        </xdr:cNvSpPr>
      </xdr:nvSpPr>
      <xdr:spPr>
        <a:xfrm>
          <a:off x="9553575" y="185547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59</xdr:row>
      <xdr:rowOff>152400</xdr:rowOff>
    </xdr:from>
    <xdr:to>
      <xdr:col>4</xdr:col>
      <xdr:colOff>438150</xdr:colOff>
      <xdr:row>59</xdr:row>
      <xdr:rowOff>333375</xdr:rowOff>
    </xdr:to>
    <xdr:sp>
      <xdr:nvSpPr>
        <xdr:cNvPr id="378" name="AutoShape 989"/>
        <xdr:cNvSpPr>
          <a:spLocks/>
        </xdr:cNvSpPr>
      </xdr:nvSpPr>
      <xdr:spPr>
        <a:xfrm>
          <a:off x="3714750" y="234600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53</xdr:row>
      <xdr:rowOff>57150</xdr:rowOff>
    </xdr:from>
    <xdr:to>
      <xdr:col>8</xdr:col>
      <xdr:colOff>85725</xdr:colOff>
      <xdr:row>53</xdr:row>
      <xdr:rowOff>238125</xdr:rowOff>
    </xdr:to>
    <xdr:sp>
      <xdr:nvSpPr>
        <xdr:cNvPr id="379" name="AutoShape 1005"/>
        <xdr:cNvSpPr>
          <a:spLocks/>
        </xdr:cNvSpPr>
      </xdr:nvSpPr>
      <xdr:spPr>
        <a:xfrm>
          <a:off x="6543675" y="200215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53</xdr:row>
      <xdr:rowOff>57150</xdr:rowOff>
    </xdr:from>
    <xdr:to>
      <xdr:col>10</xdr:col>
      <xdr:colOff>85725</xdr:colOff>
      <xdr:row>53</xdr:row>
      <xdr:rowOff>238125</xdr:rowOff>
    </xdr:to>
    <xdr:sp>
      <xdr:nvSpPr>
        <xdr:cNvPr id="380" name="AutoShape 1006"/>
        <xdr:cNvSpPr>
          <a:spLocks/>
        </xdr:cNvSpPr>
      </xdr:nvSpPr>
      <xdr:spPr>
        <a:xfrm>
          <a:off x="8048625" y="200215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54</xdr:row>
      <xdr:rowOff>57150</xdr:rowOff>
    </xdr:from>
    <xdr:to>
      <xdr:col>8</xdr:col>
      <xdr:colOff>85725</xdr:colOff>
      <xdr:row>54</xdr:row>
      <xdr:rowOff>238125</xdr:rowOff>
    </xdr:to>
    <xdr:sp>
      <xdr:nvSpPr>
        <xdr:cNvPr id="381" name="AutoShape 1007"/>
        <xdr:cNvSpPr>
          <a:spLocks/>
        </xdr:cNvSpPr>
      </xdr:nvSpPr>
      <xdr:spPr>
        <a:xfrm>
          <a:off x="6543675" y="205549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54</xdr:row>
      <xdr:rowOff>57150</xdr:rowOff>
    </xdr:from>
    <xdr:to>
      <xdr:col>10</xdr:col>
      <xdr:colOff>85725</xdr:colOff>
      <xdr:row>54</xdr:row>
      <xdr:rowOff>238125</xdr:rowOff>
    </xdr:to>
    <xdr:sp>
      <xdr:nvSpPr>
        <xdr:cNvPr id="382" name="AutoShape 1008"/>
        <xdr:cNvSpPr>
          <a:spLocks/>
        </xdr:cNvSpPr>
      </xdr:nvSpPr>
      <xdr:spPr>
        <a:xfrm>
          <a:off x="8048625" y="205549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55</xdr:row>
      <xdr:rowOff>57150</xdr:rowOff>
    </xdr:from>
    <xdr:to>
      <xdr:col>8</xdr:col>
      <xdr:colOff>85725</xdr:colOff>
      <xdr:row>55</xdr:row>
      <xdr:rowOff>238125</xdr:rowOff>
    </xdr:to>
    <xdr:sp>
      <xdr:nvSpPr>
        <xdr:cNvPr id="383" name="AutoShape 1009"/>
        <xdr:cNvSpPr>
          <a:spLocks/>
        </xdr:cNvSpPr>
      </xdr:nvSpPr>
      <xdr:spPr>
        <a:xfrm>
          <a:off x="6543675" y="210883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55</xdr:row>
      <xdr:rowOff>57150</xdr:rowOff>
    </xdr:from>
    <xdr:to>
      <xdr:col>10</xdr:col>
      <xdr:colOff>85725</xdr:colOff>
      <xdr:row>55</xdr:row>
      <xdr:rowOff>238125</xdr:rowOff>
    </xdr:to>
    <xdr:sp>
      <xdr:nvSpPr>
        <xdr:cNvPr id="384" name="AutoShape 1010"/>
        <xdr:cNvSpPr>
          <a:spLocks/>
        </xdr:cNvSpPr>
      </xdr:nvSpPr>
      <xdr:spPr>
        <a:xfrm>
          <a:off x="8048625" y="210883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56</xdr:row>
      <xdr:rowOff>57150</xdr:rowOff>
    </xdr:from>
    <xdr:to>
      <xdr:col>8</xdr:col>
      <xdr:colOff>85725</xdr:colOff>
      <xdr:row>56</xdr:row>
      <xdr:rowOff>238125</xdr:rowOff>
    </xdr:to>
    <xdr:sp>
      <xdr:nvSpPr>
        <xdr:cNvPr id="385" name="AutoShape 1011"/>
        <xdr:cNvSpPr>
          <a:spLocks/>
        </xdr:cNvSpPr>
      </xdr:nvSpPr>
      <xdr:spPr>
        <a:xfrm>
          <a:off x="6543675" y="216217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56</xdr:row>
      <xdr:rowOff>57150</xdr:rowOff>
    </xdr:from>
    <xdr:to>
      <xdr:col>10</xdr:col>
      <xdr:colOff>85725</xdr:colOff>
      <xdr:row>56</xdr:row>
      <xdr:rowOff>238125</xdr:rowOff>
    </xdr:to>
    <xdr:sp>
      <xdr:nvSpPr>
        <xdr:cNvPr id="386" name="AutoShape 1012"/>
        <xdr:cNvSpPr>
          <a:spLocks/>
        </xdr:cNvSpPr>
      </xdr:nvSpPr>
      <xdr:spPr>
        <a:xfrm>
          <a:off x="8048625" y="216217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53</xdr:row>
      <xdr:rowOff>57150</xdr:rowOff>
    </xdr:from>
    <xdr:to>
      <xdr:col>12</xdr:col>
      <xdr:colOff>85725</xdr:colOff>
      <xdr:row>53</xdr:row>
      <xdr:rowOff>238125</xdr:rowOff>
    </xdr:to>
    <xdr:sp>
      <xdr:nvSpPr>
        <xdr:cNvPr id="387" name="AutoShape 1015"/>
        <xdr:cNvSpPr>
          <a:spLocks/>
        </xdr:cNvSpPr>
      </xdr:nvSpPr>
      <xdr:spPr>
        <a:xfrm>
          <a:off x="9553575" y="200215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54</xdr:row>
      <xdr:rowOff>57150</xdr:rowOff>
    </xdr:from>
    <xdr:to>
      <xdr:col>12</xdr:col>
      <xdr:colOff>85725</xdr:colOff>
      <xdr:row>54</xdr:row>
      <xdr:rowOff>238125</xdr:rowOff>
    </xdr:to>
    <xdr:sp>
      <xdr:nvSpPr>
        <xdr:cNvPr id="388" name="AutoShape 1016"/>
        <xdr:cNvSpPr>
          <a:spLocks/>
        </xdr:cNvSpPr>
      </xdr:nvSpPr>
      <xdr:spPr>
        <a:xfrm>
          <a:off x="9553575" y="205549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57150</xdr:rowOff>
    </xdr:from>
    <xdr:to>
      <xdr:col>12</xdr:col>
      <xdr:colOff>85725</xdr:colOff>
      <xdr:row>55</xdr:row>
      <xdr:rowOff>238125</xdr:rowOff>
    </xdr:to>
    <xdr:sp>
      <xdr:nvSpPr>
        <xdr:cNvPr id="389" name="AutoShape 1017"/>
        <xdr:cNvSpPr>
          <a:spLocks/>
        </xdr:cNvSpPr>
      </xdr:nvSpPr>
      <xdr:spPr>
        <a:xfrm>
          <a:off x="9553575" y="210883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56</xdr:row>
      <xdr:rowOff>57150</xdr:rowOff>
    </xdr:from>
    <xdr:to>
      <xdr:col>12</xdr:col>
      <xdr:colOff>85725</xdr:colOff>
      <xdr:row>56</xdr:row>
      <xdr:rowOff>238125</xdr:rowOff>
    </xdr:to>
    <xdr:sp>
      <xdr:nvSpPr>
        <xdr:cNvPr id="390" name="AutoShape 1018"/>
        <xdr:cNvSpPr>
          <a:spLocks/>
        </xdr:cNvSpPr>
      </xdr:nvSpPr>
      <xdr:spPr>
        <a:xfrm>
          <a:off x="9553575" y="216217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67</xdr:row>
      <xdr:rowOff>152400</xdr:rowOff>
    </xdr:from>
    <xdr:to>
      <xdr:col>6</xdr:col>
      <xdr:colOff>476250</xdr:colOff>
      <xdr:row>67</xdr:row>
      <xdr:rowOff>333375</xdr:rowOff>
    </xdr:to>
    <xdr:sp>
      <xdr:nvSpPr>
        <xdr:cNvPr id="391" name="AutoShape 1020"/>
        <xdr:cNvSpPr>
          <a:spLocks/>
        </xdr:cNvSpPr>
      </xdr:nvSpPr>
      <xdr:spPr>
        <a:xfrm>
          <a:off x="5248275" y="280701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68</xdr:row>
      <xdr:rowOff>152400</xdr:rowOff>
    </xdr:from>
    <xdr:to>
      <xdr:col>6</xdr:col>
      <xdr:colOff>476250</xdr:colOff>
      <xdr:row>68</xdr:row>
      <xdr:rowOff>333375</xdr:rowOff>
    </xdr:to>
    <xdr:sp>
      <xdr:nvSpPr>
        <xdr:cNvPr id="392" name="AutoShape 1021"/>
        <xdr:cNvSpPr>
          <a:spLocks/>
        </xdr:cNvSpPr>
      </xdr:nvSpPr>
      <xdr:spPr>
        <a:xfrm>
          <a:off x="5248275" y="286702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67</xdr:row>
      <xdr:rowOff>152400</xdr:rowOff>
    </xdr:from>
    <xdr:to>
      <xdr:col>10</xdr:col>
      <xdr:colOff>476250</xdr:colOff>
      <xdr:row>67</xdr:row>
      <xdr:rowOff>333375</xdr:rowOff>
    </xdr:to>
    <xdr:sp>
      <xdr:nvSpPr>
        <xdr:cNvPr id="393" name="AutoShape 1022"/>
        <xdr:cNvSpPr>
          <a:spLocks/>
        </xdr:cNvSpPr>
      </xdr:nvSpPr>
      <xdr:spPr>
        <a:xfrm>
          <a:off x="8477250" y="280701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68</xdr:row>
      <xdr:rowOff>152400</xdr:rowOff>
    </xdr:from>
    <xdr:to>
      <xdr:col>10</xdr:col>
      <xdr:colOff>476250</xdr:colOff>
      <xdr:row>68</xdr:row>
      <xdr:rowOff>333375</xdr:rowOff>
    </xdr:to>
    <xdr:sp>
      <xdr:nvSpPr>
        <xdr:cNvPr id="394" name="AutoShape 1023"/>
        <xdr:cNvSpPr>
          <a:spLocks/>
        </xdr:cNvSpPr>
      </xdr:nvSpPr>
      <xdr:spPr>
        <a:xfrm>
          <a:off x="8477250" y="286702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67</xdr:row>
      <xdr:rowOff>152400</xdr:rowOff>
    </xdr:from>
    <xdr:to>
      <xdr:col>4</xdr:col>
      <xdr:colOff>476250</xdr:colOff>
      <xdr:row>67</xdr:row>
      <xdr:rowOff>333375</xdr:rowOff>
    </xdr:to>
    <xdr:sp>
      <xdr:nvSpPr>
        <xdr:cNvPr id="395" name="AutoShape 0"/>
        <xdr:cNvSpPr>
          <a:spLocks/>
        </xdr:cNvSpPr>
      </xdr:nvSpPr>
      <xdr:spPr>
        <a:xfrm>
          <a:off x="3752850" y="280701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68</xdr:row>
      <xdr:rowOff>152400</xdr:rowOff>
    </xdr:from>
    <xdr:to>
      <xdr:col>4</xdr:col>
      <xdr:colOff>476250</xdr:colOff>
      <xdr:row>68</xdr:row>
      <xdr:rowOff>333375</xdr:rowOff>
    </xdr:to>
    <xdr:sp>
      <xdr:nvSpPr>
        <xdr:cNvPr id="396" name="AutoShape 1"/>
        <xdr:cNvSpPr>
          <a:spLocks/>
        </xdr:cNvSpPr>
      </xdr:nvSpPr>
      <xdr:spPr>
        <a:xfrm>
          <a:off x="3752850" y="286702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69</xdr:row>
      <xdr:rowOff>152400</xdr:rowOff>
    </xdr:from>
    <xdr:to>
      <xdr:col>4</xdr:col>
      <xdr:colOff>476250</xdr:colOff>
      <xdr:row>69</xdr:row>
      <xdr:rowOff>333375</xdr:rowOff>
    </xdr:to>
    <xdr:sp>
      <xdr:nvSpPr>
        <xdr:cNvPr id="397" name="AutoShape 2"/>
        <xdr:cNvSpPr>
          <a:spLocks/>
        </xdr:cNvSpPr>
      </xdr:nvSpPr>
      <xdr:spPr>
        <a:xfrm>
          <a:off x="3752850" y="291941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70</xdr:row>
      <xdr:rowOff>152400</xdr:rowOff>
    </xdr:from>
    <xdr:to>
      <xdr:col>4</xdr:col>
      <xdr:colOff>476250</xdr:colOff>
      <xdr:row>70</xdr:row>
      <xdr:rowOff>333375</xdr:rowOff>
    </xdr:to>
    <xdr:sp>
      <xdr:nvSpPr>
        <xdr:cNvPr id="398" name="AutoShape 3"/>
        <xdr:cNvSpPr>
          <a:spLocks/>
        </xdr:cNvSpPr>
      </xdr:nvSpPr>
      <xdr:spPr>
        <a:xfrm>
          <a:off x="3752850" y="297370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28</xdr:row>
      <xdr:rowOff>104775</xdr:rowOff>
    </xdr:from>
    <xdr:to>
      <xdr:col>6</xdr:col>
      <xdr:colOff>247650</xdr:colOff>
      <xdr:row>28</xdr:row>
      <xdr:rowOff>323850</xdr:rowOff>
    </xdr:to>
    <xdr:sp>
      <xdr:nvSpPr>
        <xdr:cNvPr id="399" name="AutoShape 6"/>
        <xdr:cNvSpPr>
          <a:spLocks/>
        </xdr:cNvSpPr>
      </xdr:nvSpPr>
      <xdr:spPr>
        <a:xfrm>
          <a:off x="4972050" y="10382250"/>
          <a:ext cx="228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28</xdr:row>
      <xdr:rowOff>85725</xdr:rowOff>
    </xdr:from>
    <xdr:to>
      <xdr:col>8</xdr:col>
      <xdr:colOff>104775</xdr:colOff>
      <xdr:row>28</xdr:row>
      <xdr:rowOff>304800</xdr:rowOff>
    </xdr:to>
    <xdr:sp>
      <xdr:nvSpPr>
        <xdr:cNvPr id="400" name="AutoShape 7"/>
        <xdr:cNvSpPr>
          <a:spLocks/>
        </xdr:cNvSpPr>
      </xdr:nvSpPr>
      <xdr:spPr>
        <a:xfrm>
          <a:off x="6534150" y="1036320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28</xdr:row>
      <xdr:rowOff>85725</xdr:rowOff>
    </xdr:from>
    <xdr:to>
      <xdr:col>8</xdr:col>
      <xdr:colOff>104775</xdr:colOff>
      <xdr:row>28</xdr:row>
      <xdr:rowOff>304800</xdr:rowOff>
    </xdr:to>
    <xdr:sp>
      <xdr:nvSpPr>
        <xdr:cNvPr id="401" name="AutoShape 8"/>
        <xdr:cNvSpPr>
          <a:spLocks/>
        </xdr:cNvSpPr>
      </xdr:nvSpPr>
      <xdr:spPr>
        <a:xfrm>
          <a:off x="6534150" y="1036320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609600</xdr:colOff>
      <xdr:row>28</xdr:row>
      <xdr:rowOff>85725</xdr:rowOff>
    </xdr:from>
    <xdr:to>
      <xdr:col>10</xdr:col>
      <xdr:colOff>104775</xdr:colOff>
      <xdr:row>28</xdr:row>
      <xdr:rowOff>304800</xdr:rowOff>
    </xdr:to>
    <xdr:sp>
      <xdr:nvSpPr>
        <xdr:cNvPr id="402" name="AutoShape 9"/>
        <xdr:cNvSpPr>
          <a:spLocks/>
        </xdr:cNvSpPr>
      </xdr:nvSpPr>
      <xdr:spPr>
        <a:xfrm>
          <a:off x="8039100" y="1036320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609600</xdr:colOff>
      <xdr:row>28</xdr:row>
      <xdr:rowOff>85725</xdr:rowOff>
    </xdr:from>
    <xdr:to>
      <xdr:col>12</xdr:col>
      <xdr:colOff>104775</xdr:colOff>
      <xdr:row>28</xdr:row>
      <xdr:rowOff>304800</xdr:rowOff>
    </xdr:to>
    <xdr:sp>
      <xdr:nvSpPr>
        <xdr:cNvPr id="403" name="AutoShape 10"/>
        <xdr:cNvSpPr>
          <a:spLocks/>
        </xdr:cNvSpPr>
      </xdr:nvSpPr>
      <xdr:spPr>
        <a:xfrm>
          <a:off x="9544050" y="1036320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31</xdr:row>
      <xdr:rowOff>85725</xdr:rowOff>
    </xdr:from>
    <xdr:to>
      <xdr:col>4</xdr:col>
      <xdr:colOff>104775</xdr:colOff>
      <xdr:row>31</xdr:row>
      <xdr:rowOff>304800</xdr:rowOff>
    </xdr:to>
    <xdr:sp>
      <xdr:nvSpPr>
        <xdr:cNvPr id="404" name="AutoShape 11"/>
        <xdr:cNvSpPr>
          <a:spLocks/>
        </xdr:cNvSpPr>
      </xdr:nvSpPr>
      <xdr:spPr>
        <a:xfrm>
          <a:off x="3352800" y="11430000"/>
          <a:ext cx="209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31</xdr:row>
      <xdr:rowOff>85725</xdr:rowOff>
    </xdr:from>
    <xdr:to>
      <xdr:col>6</xdr:col>
      <xdr:colOff>104775</xdr:colOff>
      <xdr:row>31</xdr:row>
      <xdr:rowOff>304800</xdr:rowOff>
    </xdr:to>
    <xdr:sp>
      <xdr:nvSpPr>
        <xdr:cNvPr id="405" name="AutoShape 12"/>
        <xdr:cNvSpPr>
          <a:spLocks/>
        </xdr:cNvSpPr>
      </xdr:nvSpPr>
      <xdr:spPr>
        <a:xfrm>
          <a:off x="4829175" y="11430000"/>
          <a:ext cx="228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31</xdr:row>
      <xdr:rowOff>85725</xdr:rowOff>
    </xdr:from>
    <xdr:to>
      <xdr:col>8</xdr:col>
      <xdr:colOff>104775</xdr:colOff>
      <xdr:row>31</xdr:row>
      <xdr:rowOff>304800</xdr:rowOff>
    </xdr:to>
    <xdr:sp>
      <xdr:nvSpPr>
        <xdr:cNvPr id="406" name="AutoShape 13"/>
        <xdr:cNvSpPr>
          <a:spLocks/>
        </xdr:cNvSpPr>
      </xdr:nvSpPr>
      <xdr:spPr>
        <a:xfrm>
          <a:off x="6534150" y="1143000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609600</xdr:colOff>
      <xdr:row>31</xdr:row>
      <xdr:rowOff>85725</xdr:rowOff>
    </xdr:from>
    <xdr:to>
      <xdr:col>10</xdr:col>
      <xdr:colOff>104775</xdr:colOff>
      <xdr:row>31</xdr:row>
      <xdr:rowOff>304800</xdr:rowOff>
    </xdr:to>
    <xdr:sp>
      <xdr:nvSpPr>
        <xdr:cNvPr id="407" name="AutoShape 14"/>
        <xdr:cNvSpPr>
          <a:spLocks/>
        </xdr:cNvSpPr>
      </xdr:nvSpPr>
      <xdr:spPr>
        <a:xfrm>
          <a:off x="8039100" y="1143000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609600</xdr:colOff>
      <xdr:row>31</xdr:row>
      <xdr:rowOff>85725</xdr:rowOff>
    </xdr:from>
    <xdr:to>
      <xdr:col>12</xdr:col>
      <xdr:colOff>104775</xdr:colOff>
      <xdr:row>31</xdr:row>
      <xdr:rowOff>304800</xdr:rowOff>
    </xdr:to>
    <xdr:sp>
      <xdr:nvSpPr>
        <xdr:cNvPr id="408" name="AutoShape 15"/>
        <xdr:cNvSpPr>
          <a:spLocks/>
        </xdr:cNvSpPr>
      </xdr:nvSpPr>
      <xdr:spPr>
        <a:xfrm>
          <a:off x="9544050" y="1143000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34</xdr:row>
      <xdr:rowOff>85725</xdr:rowOff>
    </xdr:from>
    <xdr:to>
      <xdr:col>4</xdr:col>
      <xdr:colOff>104775</xdr:colOff>
      <xdr:row>34</xdr:row>
      <xdr:rowOff>304800</xdr:rowOff>
    </xdr:to>
    <xdr:sp>
      <xdr:nvSpPr>
        <xdr:cNvPr id="409" name="AutoShape 16"/>
        <xdr:cNvSpPr>
          <a:spLocks/>
        </xdr:cNvSpPr>
      </xdr:nvSpPr>
      <xdr:spPr>
        <a:xfrm>
          <a:off x="3352800" y="12715875"/>
          <a:ext cx="209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34</xdr:row>
      <xdr:rowOff>85725</xdr:rowOff>
    </xdr:from>
    <xdr:to>
      <xdr:col>6</xdr:col>
      <xdr:colOff>152400</xdr:colOff>
      <xdr:row>34</xdr:row>
      <xdr:rowOff>304800</xdr:rowOff>
    </xdr:to>
    <xdr:sp>
      <xdr:nvSpPr>
        <xdr:cNvPr id="410" name="AutoShape 17"/>
        <xdr:cNvSpPr>
          <a:spLocks/>
        </xdr:cNvSpPr>
      </xdr:nvSpPr>
      <xdr:spPr>
        <a:xfrm>
          <a:off x="4876800" y="12715875"/>
          <a:ext cx="228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34</xdr:row>
      <xdr:rowOff>85725</xdr:rowOff>
    </xdr:from>
    <xdr:to>
      <xdr:col>8</xdr:col>
      <xdr:colOff>104775</xdr:colOff>
      <xdr:row>34</xdr:row>
      <xdr:rowOff>304800</xdr:rowOff>
    </xdr:to>
    <xdr:sp>
      <xdr:nvSpPr>
        <xdr:cNvPr id="411" name="AutoShape 18"/>
        <xdr:cNvSpPr>
          <a:spLocks/>
        </xdr:cNvSpPr>
      </xdr:nvSpPr>
      <xdr:spPr>
        <a:xfrm>
          <a:off x="6534150" y="12715875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609600</xdr:colOff>
      <xdr:row>34</xdr:row>
      <xdr:rowOff>85725</xdr:rowOff>
    </xdr:from>
    <xdr:to>
      <xdr:col>10</xdr:col>
      <xdr:colOff>104775</xdr:colOff>
      <xdr:row>34</xdr:row>
      <xdr:rowOff>304800</xdr:rowOff>
    </xdr:to>
    <xdr:sp>
      <xdr:nvSpPr>
        <xdr:cNvPr id="412" name="AutoShape 19"/>
        <xdr:cNvSpPr>
          <a:spLocks/>
        </xdr:cNvSpPr>
      </xdr:nvSpPr>
      <xdr:spPr>
        <a:xfrm>
          <a:off x="8039100" y="12715875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609600</xdr:colOff>
      <xdr:row>34</xdr:row>
      <xdr:rowOff>85725</xdr:rowOff>
    </xdr:from>
    <xdr:to>
      <xdr:col>12</xdr:col>
      <xdr:colOff>104775</xdr:colOff>
      <xdr:row>34</xdr:row>
      <xdr:rowOff>304800</xdr:rowOff>
    </xdr:to>
    <xdr:sp>
      <xdr:nvSpPr>
        <xdr:cNvPr id="413" name="AutoShape 20"/>
        <xdr:cNvSpPr>
          <a:spLocks/>
        </xdr:cNvSpPr>
      </xdr:nvSpPr>
      <xdr:spPr>
        <a:xfrm>
          <a:off x="9544050" y="12715875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60</xdr:row>
      <xdr:rowOff>152400</xdr:rowOff>
    </xdr:from>
    <xdr:to>
      <xdr:col>4</xdr:col>
      <xdr:colOff>438150</xdr:colOff>
      <xdr:row>60</xdr:row>
      <xdr:rowOff>333375</xdr:rowOff>
    </xdr:to>
    <xdr:sp>
      <xdr:nvSpPr>
        <xdr:cNvPr id="414" name="AutoShape 21"/>
        <xdr:cNvSpPr>
          <a:spLocks/>
        </xdr:cNvSpPr>
      </xdr:nvSpPr>
      <xdr:spPr>
        <a:xfrm>
          <a:off x="3714750" y="239934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61</xdr:row>
      <xdr:rowOff>152400</xdr:rowOff>
    </xdr:from>
    <xdr:to>
      <xdr:col>4</xdr:col>
      <xdr:colOff>438150</xdr:colOff>
      <xdr:row>61</xdr:row>
      <xdr:rowOff>333375</xdr:rowOff>
    </xdr:to>
    <xdr:sp>
      <xdr:nvSpPr>
        <xdr:cNvPr id="415" name="AutoShape 22"/>
        <xdr:cNvSpPr>
          <a:spLocks/>
        </xdr:cNvSpPr>
      </xdr:nvSpPr>
      <xdr:spPr>
        <a:xfrm>
          <a:off x="3714750" y="245268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59</xdr:row>
      <xdr:rowOff>152400</xdr:rowOff>
    </xdr:from>
    <xdr:to>
      <xdr:col>6</xdr:col>
      <xdr:colOff>523875</xdr:colOff>
      <xdr:row>59</xdr:row>
      <xdr:rowOff>333375</xdr:rowOff>
    </xdr:to>
    <xdr:sp>
      <xdr:nvSpPr>
        <xdr:cNvPr id="416" name="AutoShape 23"/>
        <xdr:cNvSpPr>
          <a:spLocks/>
        </xdr:cNvSpPr>
      </xdr:nvSpPr>
      <xdr:spPr>
        <a:xfrm>
          <a:off x="5295900" y="234600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60</xdr:row>
      <xdr:rowOff>152400</xdr:rowOff>
    </xdr:from>
    <xdr:to>
      <xdr:col>6</xdr:col>
      <xdr:colOff>523875</xdr:colOff>
      <xdr:row>60</xdr:row>
      <xdr:rowOff>333375</xdr:rowOff>
    </xdr:to>
    <xdr:sp>
      <xdr:nvSpPr>
        <xdr:cNvPr id="417" name="AutoShape 24"/>
        <xdr:cNvSpPr>
          <a:spLocks/>
        </xdr:cNvSpPr>
      </xdr:nvSpPr>
      <xdr:spPr>
        <a:xfrm>
          <a:off x="5295900" y="239934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61</xdr:row>
      <xdr:rowOff>152400</xdr:rowOff>
    </xdr:from>
    <xdr:to>
      <xdr:col>6</xdr:col>
      <xdr:colOff>523875</xdr:colOff>
      <xdr:row>61</xdr:row>
      <xdr:rowOff>333375</xdr:rowOff>
    </xdr:to>
    <xdr:sp>
      <xdr:nvSpPr>
        <xdr:cNvPr id="418" name="AutoShape 25"/>
        <xdr:cNvSpPr>
          <a:spLocks/>
        </xdr:cNvSpPr>
      </xdr:nvSpPr>
      <xdr:spPr>
        <a:xfrm>
          <a:off x="5295900" y="245268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62</xdr:row>
      <xdr:rowOff>152400</xdr:rowOff>
    </xdr:from>
    <xdr:to>
      <xdr:col>6</xdr:col>
      <xdr:colOff>523875</xdr:colOff>
      <xdr:row>62</xdr:row>
      <xdr:rowOff>333375</xdr:rowOff>
    </xdr:to>
    <xdr:sp>
      <xdr:nvSpPr>
        <xdr:cNvPr id="419" name="AutoShape 26"/>
        <xdr:cNvSpPr>
          <a:spLocks/>
        </xdr:cNvSpPr>
      </xdr:nvSpPr>
      <xdr:spPr>
        <a:xfrm>
          <a:off x="5295900" y="250602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63</xdr:row>
      <xdr:rowOff>152400</xdr:rowOff>
    </xdr:from>
    <xdr:to>
      <xdr:col>6</xdr:col>
      <xdr:colOff>523875</xdr:colOff>
      <xdr:row>63</xdr:row>
      <xdr:rowOff>333375</xdr:rowOff>
    </xdr:to>
    <xdr:sp>
      <xdr:nvSpPr>
        <xdr:cNvPr id="420" name="AutoShape 27"/>
        <xdr:cNvSpPr>
          <a:spLocks/>
        </xdr:cNvSpPr>
      </xdr:nvSpPr>
      <xdr:spPr>
        <a:xfrm>
          <a:off x="5295900" y="255936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64</xdr:row>
      <xdr:rowOff>152400</xdr:rowOff>
    </xdr:from>
    <xdr:to>
      <xdr:col>6</xdr:col>
      <xdr:colOff>523875</xdr:colOff>
      <xdr:row>64</xdr:row>
      <xdr:rowOff>333375</xdr:rowOff>
    </xdr:to>
    <xdr:sp>
      <xdr:nvSpPr>
        <xdr:cNvPr id="421" name="AutoShape 28"/>
        <xdr:cNvSpPr>
          <a:spLocks/>
        </xdr:cNvSpPr>
      </xdr:nvSpPr>
      <xdr:spPr>
        <a:xfrm>
          <a:off x="5295900" y="261270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59</xdr:row>
      <xdr:rowOff>152400</xdr:rowOff>
    </xdr:from>
    <xdr:to>
      <xdr:col>8</xdr:col>
      <xdr:colOff>438150</xdr:colOff>
      <xdr:row>59</xdr:row>
      <xdr:rowOff>333375</xdr:rowOff>
    </xdr:to>
    <xdr:sp>
      <xdr:nvSpPr>
        <xdr:cNvPr id="422" name="AutoShape 29"/>
        <xdr:cNvSpPr>
          <a:spLocks/>
        </xdr:cNvSpPr>
      </xdr:nvSpPr>
      <xdr:spPr>
        <a:xfrm>
          <a:off x="6934200" y="234600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60</xdr:row>
      <xdr:rowOff>152400</xdr:rowOff>
    </xdr:from>
    <xdr:to>
      <xdr:col>8</xdr:col>
      <xdr:colOff>438150</xdr:colOff>
      <xdr:row>60</xdr:row>
      <xdr:rowOff>333375</xdr:rowOff>
    </xdr:to>
    <xdr:sp>
      <xdr:nvSpPr>
        <xdr:cNvPr id="423" name="AutoShape 30"/>
        <xdr:cNvSpPr>
          <a:spLocks/>
        </xdr:cNvSpPr>
      </xdr:nvSpPr>
      <xdr:spPr>
        <a:xfrm>
          <a:off x="6934200" y="239934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61</xdr:row>
      <xdr:rowOff>152400</xdr:rowOff>
    </xdr:from>
    <xdr:to>
      <xdr:col>8</xdr:col>
      <xdr:colOff>438150</xdr:colOff>
      <xdr:row>61</xdr:row>
      <xdr:rowOff>333375</xdr:rowOff>
    </xdr:to>
    <xdr:sp>
      <xdr:nvSpPr>
        <xdr:cNvPr id="424" name="AutoShape 31"/>
        <xdr:cNvSpPr>
          <a:spLocks/>
        </xdr:cNvSpPr>
      </xdr:nvSpPr>
      <xdr:spPr>
        <a:xfrm>
          <a:off x="6934200" y="245268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62</xdr:row>
      <xdr:rowOff>152400</xdr:rowOff>
    </xdr:from>
    <xdr:to>
      <xdr:col>8</xdr:col>
      <xdr:colOff>438150</xdr:colOff>
      <xdr:row>62</xdr:row>
      <xdr:rowOff>333375</xdr:rowOff>
    </xdr:to>
    <xdr:sp>
      <xdr:nvSpPr>
        <xdr:cNvPr id="425" name="AutoShape 32"/>
        <xdr:cNvSpPr>
          <a:spLocks/>
        </xdr:cNvSpPr>
      </xdr:nvSpPr>
      <xdr:spPr>
        <a:xfrm>
          <a:off x="6934200" y="250602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63</xdr:row>
      <xdr:rowOff>152400</xdr:rowOff>
    </xdr:from>
    <xdr:to>
      <xdr:col>8</xdr:col>
      <xdr:colOff>438150</xdr:colOff>
      <xdr:row>63</xdr:row>
      <xdr:rowOff>333375</xdr:rowOff>
    </xdr:to>
    <xdr:sp>
      <xdr:nvSpPr>
        <xdr:cNvPr id="426" name="AutoShape 33"/>
        <xdr:cNvSpPr>
          <a:spLocks/>
        </xdr:cNvSpPr>
      </xdr:nvSpPr>
      <xdr:spPr>
        <a:xfrm>
          <a:off x="6934200" y="255936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64</xdr:row>
      <xdr:rowOff>152400</xdr:rowOff>
    </xdr:from>
    <xdr:to>
      <xdr:col>8</xdr:col>
      <xdr:colOff>438150</xdr:colOff>
      <xdr:row>64</xdr:row>
      <xdr:rowOff>333375</xdr:rowOff>
    </xdr:to>
    <xdr:sp>
      <xdr:nvSpPr>
        <xdr:cNvPr id="427" name="AutoShape 34"/>
        <xdr:cNvSpPr>
          <a:spLocks/>
        </xdr:cNvSpPr>
      </xdr:nvSpPr>
      <xdr:spPr>
        <a:xfrm>
          <a:off x="6934200" y="261270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59</xdr:row>
      <xdr:rowOff>152400</xdr:rowOff>
    </xdr:from>
    <xdr:to>
      <xdr:col>10</xdr:col>
      <xdr:colOff>438150</xdr:colOff>
      <xdr:row>59</xdr:row>
      <xdr:rowOff>333375</xdr:rowOff>
    </xdr:to>
    <xdr:sp>
      <xdr:nvSpPr>
        <xdr:cNvPr id="428" name="AutoShape 35"/>
        <xdr:cNvSpPr>
          <a:spLocks/>
        </xdr:cNvSpPr>
      </xdr:nvSpPr>
      <xdr:spPr>
        <a:xfrm>
          <a:off x="8439150" y="234600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60</xdr:row>
      <xdr:rowOff>152400</xdr:rowOff>
    </xdr:from>
    <xdr:to>
      <xdr:col>10</xdr:col>
      <xdr:colOff>438150</xdr:colOff>
      <xdr:row>60</xdr:row>
      <xdr:rowOff>333375</xdr:rowOff>
    </xdr:to>
    <xdr:sp>
      <xdr:nvSpPr>
        <xdr:cNvPr id="429" name="AutoShape 36"/>
        <xdr:cNvSpPr>
          <a:spLocks/>
        </xdr:cNvSpPr>
      </xdr:nvSpPr>
      <xdr:spPr>
        <a:xfrm>
          <a:off x="8439150" y="239934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533400</xdr:colOff>
      <xdr:row>583</xdr:row>
      <xdr:rowOff>152400</xdr:rowOff>
    </xdr:from>
    <xdr:to>
      <xdr:col>30</xdr:col>
      <xdr:colOff>419100</xdr:colOff>
      <xdr:row>593</xdr:row>
      <xdr:rowOff>38100</xdr:rowOff>
    </xdr:to>
    <xdr:graphicFrame>
      <xdr:nvGraphicFramePr>
        <xdr:cNvPr id="1" name="Chart 2"/>
        <xdr:cNvGraphicFramePr/>
      </xdr:nvGraphicFramePr>
      <xdr:xfrm>
        <a:off x="16383000" y="95573850"/>
        <a:ext cx="2324100" cy="150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373</xdr:row>
      <xdr:rowOff>0</xdr:rowOff>
    </xdr:from>
    <xdr:to>
      <xdr:col>8</xdr:col>
      <xdr:colOff>457200</xdr:colOff>
      <xdr:row>373</xdr:row>
      <xdr:rowOff>0</xdr:rowOff>
    </xdr:to>
    <xdr:graphicFrame>
      <xdr:nvGraphicFramePr>
        <xdr:cNvPr id="2" name="Chart 18"/>
        <xdr:cNvGraphicFramePr/>
      </xdr:nvGraphicFramePr>
      <xdr:xfrm>
        <a:off x="609600" y="61264800"/>
        <a:ext cx="4724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2</xdr:row>
      <xdr:rowOff>161925</xdr:rowOff>
    </xdr:from>
    <xdr:to>
      <xdr:col>11</xdr:col>
      <xdr:colOff>523875</xdr:colOff>
      <xdr:row>24</xdr:row>
      <xdr:rowOff>152400</xdr:rowOff>
    </xdr:to>
    <xdr:graphicFrame>
      <xdr:nvGraphicFramePr>
        <xdr:cNvPr id="3" name="Chart 23"/>
        <xdr:cNvGraphicFramePr/>
      </xdr:nvGraphicFramePr>
      <xdr:xfrm>
        <a:off x="590550" y="1295400"/>
        <a:ext cx="663892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1</xdr:col>
      <xdr:colOff>0</xdr:colOff>
      <xdr:row>26</xdr:row>
      <xdr:rowOff>0</xdr:rowOff>
    </xdr:from>
    <xdr:to>
      <xdr:col>11</xdr:col>
      <xdr:colOff>552450</xdr:colOff>
      <xdr:row>48</xdr:row>
      <xdr:rowOff>123825</xdr:rowOff>
    </xdr:to>
    <xdr:graphicFrame>
      <xdr:nvGraphicFramePr>
        <xdr:cNvPr id="4" name="Chart 25"/>
        <xdr:cNvGraphicFramePr/>
      </xdr:nvGraphicFramePr>
      <xdr:xfrm>
        <a:off x="609600" y="5019675"/>
        <a:ext cx="6648450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  <xdr:twoCellAnchor>
    <xdr:from>
      <xdr:col>1</xdr:col>
      <xdr:colOff>0</xdr:colOff>
      <xdr:row>49</xdr:row>
      <xdr:rowOff>0</xdr:rowOff>
    </xdr:from>
    <xdr:to>
      <xdr:col>11</xdr:col>
      <xdr:colOff>561975</xdr:colOff>
      <xdr:row>72</xdr:row>
      <xdr:rowOff>19050</xdr:rowOff>
    </xdr:to>
    <xdr:graphicFrame>
      <xdr:nvGraphicFramePr>
        <xdr:cNvPr id="5" name="Chart 26"/>
        <xdr:cNvGraphicFramePr/>
      </xdr:nvGraphicFramePr>
      <xdr:xfrm>
        <a:off x="609600" y="8801100"/>
        <a:ext cx="6657975" cy="3743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  <xdr:twoCellAnchor>
    <xdr:from>
      <xdr:col>1</xdr:col>
      <xdr:colOff>0</xdr:colOff>
      <xdr:row>73</xdr:row>
      <xdr:rowOff>0</xdr:rowOff>
    </xdr:from>
    <xdr:to>
      <xdr:col>11</xdr:col>
      <xdr:colOff>561975</xdr:colOff>
      <xdr:row>96</xdr:row>
      <xdr:rowOff>28575</xdr:rowOff>
    </xdr:to>
    <xdr:graphicFrame>
      <xdr:nvGraphicFramePr>
        <xdr:cNvPr id="6" name="Chart 27"/>
        <xdr:cNvGraphicFramePr/>
      </xdr:nvGraphicFramePr>
      <xdr:xfrm>
        <a:off x="609600" y="12687300"/>
        <a:ext cx="6657975" cy="3752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1</xdr:col>
      <xdr:colOff>0</xdr:colOff>
      <xdr:row>97</xdr:row>
      <xdr:rowOff>0</xdr:rowOff>
    </xdr:from>
    <xdr:to>
      <xdr:col>11</xdr:col>
      <xdr:colOff>571500</xdr:colOff>
      <xdr:row>120</xdr:row>
      <xdr:rowOff>28575</xdr:rowOff>
    </xdr:to>
    <xdr:graphicFrame>
      <xdr:nvGraphicFramePr>
        <xdr:cNvPr id="7" name="Chart 28"/>
        <xdr:cNvGraphicFramePr/>
      </xdr:nvGraphicFramePr>
      <xdr:xfrm>
        <a:off x="609600" y="16573500"/>
        <a:ext cx="6667500" cy="3752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 fLocksWithSheet="0"/>
  </xdr:twoCellAnchor>
  <xdr:twoCellAnchor>
    <xdr:from>
      <xdr:col>1</xdr:col>
      <xdr:colOff>0</xdr:colOff>
      <xdr:row>121</xdr:row>
      <xdr:rowOff>0</xdr:rowOff>
    </xdr:from>
    <xdr:to>
      <xdr:col>11</xdr:col>
      <xdr:colOff>581025</xdr:colOff>
      <xdr:row>144</xdr:row>
      <xdr:rowOff>38100</xdr:rowOff>
    </xdr:to>
    <xdr:graphicFrame>
      <xdr:nvGraphicFramePr>
        <xdr:cNvPr id="8" name="Chart 29"/>
        <xdr:cNvGraphicFramePr/>
      </xdr:nvGraphicFramePr>
      <xdr:xfrm>
        <a:off x="609600" y="20459700"/>
        <a:ext cx="6677025" cy="3762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 fLocksWithSheet="0"/>
  </xdr:twoCellAnchor>
  <xdr:twoCellAnchor>
    <xdr:from>
      <xdr:col>1</xdr:col>
      <xdr:colOff>0</xdr:colOff>
      <xdr:row>145</xdr:row>
      <xdr:rowOff>0</xdr:rowOff>
    </xdr:from>
    <xdr:to>
      <xdr:col>11</xdr:col>
      <xdr:colOff>581025</xdr:colOff>
      <xdr:row>168</xdr:row>
      <xdr:rowOff>47625</xdr:rowOff>
    </xdr:to>
    <xdr:graphicFrame>
      <xdr:nvGraphicFramePr>
        <xdr:cNvPr id="9" name="Chart 30"/>
        <xdr:cNvGraphicFramePr/>
      </xdr:nvGraphicFramePr>
      <xdr:xfrm>
        <a:off x="609600" y="24345900"/>
        <a:ext cx="6677025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  <xdr:twoCellAnchor>
    <xdr:from>
      <xdr:col>1</xdr:col>
      <xdr:colOff>0</xdr:colOff>
      <xdr:row>169</xdr:row>
      <xdr:rowOff>0</xdr:rowOff>
    </xdr:from>
    <xdr:to>
      <xdr:col>11</xdr:col>
      <xdr:colOff>590550</xdr:colOff>
      <xdr:row>192</xdr:row>
      <xdr:rowOff>47625</xdr:rowOff>
    </xdr:to>
    <xdr:graphicFrame>
      <xdr:nvGraphicFramePr>
        <xdr:cNvPr id="10" name="Chart 31"/>
        <xdr:cNvGraphicFramePr/>
      </xdr:nvGraphicFramePr>
      <xdr:xfrm>
        <a:off x="609600" y="28232100"/>
        <a:ext cx="6686550" cy="3771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 fLocksWithSheet="0"/>
  </xdr:twoCellAnchor>
  <xdr:twoCellAnchor>
    <xdr:from>
      <xdr:col>1</xdr:col>
      <xdr:colOff>0</xdr:colOff>
      <xdr:row>193</xdr:row>
      <xdr:rowOff>0</xdr:rowOff>
    </xdr:from>
    <xdr:to>
      <xdr:col>11</xdr:col>
      <xdr:colOff>600075</xdr:colOff>
      <xdr:row>216</xdr:row>
      <xdr:rowOff>57150</xdr:rowOff>
    </xdr:to>
    <xdr:graphicFrame>
      <xdr:nvGraphicFramePr>
        <xdr:cNvPr id="11" name="Chart 32"/>
        <xdr:cNvGraphicFramePr/>
      </xdr:nvGraphicFramePr>
      <xdr:xfrm>
        <a:off x="609600" y="32118300"/>
        <a:ext cx="6696075" cy="3781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 fLocksWithSheet="0"/>
  </xdr:twoCellAnchor>
  <xdr:twoCellAnchor>
    <xdr:from>
      <xdr:col>1</xdr:col>
      <xdr:colOff>0</xdr:colOff>
      <xdr:row>217</xdr:row>
      <xdr:rowOff>0</xdr:rowOff>
    </xdr:from>
    <xdr:to>
      <xdr:col>11</xdr:col>
      <xdr:colOff>600075</xdr:colOff>
      <xdr:row>240</xdr:row>
      <xdr:rowOff>66675</xdr:rowOff>
    </xdr:to>
    <xdr:graphicFrame>
      <xdr:nvGraphicFramePr>
        <xdr:cNvPr id="12" name="Chart 33"/>
        <xdr:cNvGraphicFramePr/>
      </xdr:nvGraphicFramePr>
      <xdr:xfrm>
        <a:off x="609600" y="36004500"/>
        <a:ext cx="6696075" cy="3790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 fLocksWithSheet="0"/>
  </xdr:twoCellAnchor>
  <xdr:twoCellAnchor>
    <xdr:from>
      <xdr:col>1</xdr:col>
      <xdr:colOff>0</xdr:colOff>
      <xdr:row>241</xdr:row>
      <xdr:rowOff>0</xdr:rowOff>
    </xdr:from>
    <xdr:to>
      <xdr:col>12</xdr:col>
      <xdr:colOff>0</xdr:colOff>
      <xdr:row>264</xdr:row>
      <xdr:rowOff>66675</xdr:rowOff>
    </xdr:to>
    <xdr:graphicFrame>
      <xdr:nvGraphicFramePr>
        <xdr:cNvPr id="13" name="Chart 34"/>
        <xdr:cNvGraphicFramePr/>
      </xdr:nvGraphicFramePr>
      <xdr:xfrm>
        <a:off x="609600" y="39890700"/>
        <a:ext cx="6705600" cy="3790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 fLocksWithSheet="0"/>
  </xdr:twoCellAnchor>
  <xdr:twoCellAnchor>
    <xdr:from>
      <xdr:col>1</xdr:col>
      <xdr:colOff>0</xdr:colOff>
      <xdr:row>265</xdr:row>
      <xdr:rowOff>0</xdr:rowOff>
    </xdr:from>
    <xdr:to>
      <xdr:col>12</xdr:col>
      <xdr:colOff>9525</xdr:colOff>
      <xdr:row>288</xdr:row>
      <xdr:rowOff>76200</xdr:rowOff>
    </xdr:to>
    <xdr:graphicFrame>
      <xdr:nvGraphicFramePr>
        <xdr:cNvPr id="14" name="Chart 35"/>
        <xdr:cNvGraphicFramePr/>
      </xdr:nvGraphicFramePr>
      <xdr:xfrm>
        <a:off x="609600" y="43776900"/>
        <a:ext cx="6715125" cy="3800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 fLocksWithSheet="0"/>
  </xdr:twoCellAnchor>
  <xdr:twoCellAnchor>
    <xdr:from>
      <xdr:col>1</xdr:col>
      <xdr:colOff>0</xdr:colOff>
      <xdr:row>289</xdr:row>
      <xdr:rowOff>0</xdr:rowOff>
    </xdr:from>
    <xdr:to>
      <xdr:col>12</xdr:col>
      <xdr:colOff>9525</xdr:colOff>
      <xdr:row>312</xdr:row>
      <xdr:rowOff>85725</xdr:rowOff>
    </xdr:to>
    <xdr:graphicFrame>
      <xdr:nvGraphicFramePr>
        <xdr:cNvPr id="15" name="Chart 36"/>
        <xdr:cNvGraphicFramePr/>
      </xdr:nvGraphicFramePr>
      <xdr:xfrm>
        <a:off x="609600" y="47663100"/>
        <a:ext cx="6715125" cy="3810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 fLocksWithSheet="0"/>
  </xdr:twoCellAnchor>
  <xdr:twoCellAnchor>
    <xdr:from>
      <xdr:col>1</xdr:col>
      <xdr:colOff>0</xdr:colOff>
      <xdr:row>313</xdr:row>
      <xdr:rowOff>0</xdr:rowOff>
    </xdr:from>
    <xdr:to>
      <xdr:col>12</xdr:col>
      <xdr:colOff>19050</xdr:colOff>
      <xdr:row>336</xdr:row>
      <xdr:rowOff>85725</xdr:rowOff>
    </xdr:to>
    <xdr:graphicFrame>
      <xdr:nvGraphicFramePr>
        <xdr:cNvPr id="16" name="Chart 37"/>
        <xdr:cNvGraphicFramePr/>
      </xdr:nvGraphicFramePr>
      <xdr:xfrm>
        <a:off x="609600" y="51549300"/>
        <a:ext cx="6724650" cy="3810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 fLocksWithSheet="0"/>
  </xdr:twoCellAnchor>
  <xdr:twoCellAnchor>
    <xdr:from>
      <xdr:col>1</xdr:col>
      <xdr:colOff>0</xdr:colOff>
      <xdr:row>337</xdr:row>
      <xdr:rowOff>0</xdr:rowOff>
    </xdr:from>
    <xdr:to>
      <xdr:col>12</xdr:col>
      <xdr:colOff>28575</xdr:colOff>
      <xdr:row>360</xdr:row>
      <xdr:rowOff>95250</xdr:rowOff>
    </xdr:to>
    <xdr:graphicFrame>
      <xdr:nvGraphicFramePr>
        <xdr:cNvPr id="17" name="Chart 38"/>
        <xdr:cNvGraphicFramePr/>
      </xdr:nvGraphicFramePr>
      <xdr:xfrm>
        <a:off x="609600" y="55435500"/>
        <a:ext cx="6734175" cy="3819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 fLocksWithSheet="0"/>
  </xdr:twoCellAnchor>
  <xdr:twoCellAnchor>
    <xdr:from>
      <xdr:col>1</xdr:col>
      <xdr:colOff>0</xdr:colOff>
      <xdr:row>361</xdr:row>
      <xdr:rowOff>0</xdr:rowOff>
    </xdr:from>
    <xdr:to>
      <xdr:col>12</xdr:col>
      <xdr:colOff>28575</xdr:colOff>
      <xdr:row>384</xdr:row>
      <xdr:rowOff>95250</xdr:rowOff>
    </xdr:to>
    <xdr:graphicFrame>
      <xdr:nvGraphicFramePr>
        <xdr:cNvPr id="18" name="Chart 39"/>
        <xdr:cNvGraphicFramePr/>
      </xdr:nvGraphicFramePr>
      <xdr:xfrm>
        <a:off x="609600" y="59321700"/>
        <a:ext cx="6734175" cy="38195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 fLocksWithSheet="0"/>
  </xdr:twoCellAnchor>
  <xdr:twoCellAnchor>
    <xdr:from>
      <xdr:col>1</xdr:col>
      <xdr:colOff>0</xdr:colOff>
      <xdr:row>386</xdr:row>
      <xdr:rowOff>0</xdr:rowOff>
    </xdr:from>
    <xdr:to>
      <xdr:col>12</xdr:col>
      <xdr:colOff>38100</xdr:colOff>
      <xdr:row>409</xdr:row>
      <xdr:rowOff>95250</xdr:rowOff>
    </xdr:to>
    <xdr:graphicFrame>
      <xdr:nvGraphicFramePr>
        <xdr:cNvPr id="19" name="Chart 40"/>
        <xdr:cNvGraphicFramePr/>
      </xdr:nvGraphicFramePr>
      <xdr:xfrm>
        <a:off x="609600" y="63369825"/>
        <a:ext cx="6743700" cy="3829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 fLocksWithSheet="0"/>
  </xdr:twoCellAnchor>
  <xdr:twoCellAnchor>
    <xdr:from>
      <xdr:col>1</xdr:col>
      <xdr:colOff>0</xdr:colOff>
      <xdr:row>411</xdr:row>
      <xdr:rowOff>0</xdr:rowOff>
    </xdr:from>
    <xdr:to>
      <xdr:col>12</xdr:col>
      <xdr:colOff>47625</xdr:colOff>
      <xdr:row>435</xdr:row>
      <xdr:rowOff>0</xdr:rowOff>
    </xdr:to>
    <xdr:graphicFrame>
      <xdr:nvGraphicFramePr>
        <xdr:cNvPr id="20" name="Chart 41"/>
        <xdr:cNvGraphicFramePr/>
      </xdr:nvGraphicFramePr>
      <xdr:xfrm>
        <a:off x="609600" y="67427475"/>
        <a:ext cx="6753225" cy="38481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 fLocksWithSheet="0"/>
  </xdr:twoCellAnchor>
  <xdr:twoCellAnchor>
    <xdr:from>
      <xdr:col>1</xdr:col>
      <xdr:colOff>0</xdr:colOff>
      <xdr:row>436</xdr:row>
      <xdr:rowOff>0</xdr:rowOff>
    </xdr:from>
    <xdr:to>
      <xdr:col>12</xdr:col>
      <xdr:colOff>47625</xdr:colOff>
      <xdr:row>459</xdr:row>
      <xdr:rowOff>114300</xdr:rowOff>
    </xdr:to>
    <xdr:graphicFrame>
      <xdr:nvGraphicFramePr>
        <xdr:cNvPr id="21" name="Chart 42"/>
        <xdr:cNvGraphicFramePr/>
      </xdr:nvGraphicFramePr>
      <xdr:xfrm>
        <a:off x="609600" y="71437500"/>
        <a:ext cx="6753225" cy="38385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 fLocksWithSheet="0"/>
  </xdr:twoCellAnchor>
  <xdr:twoCellAnchor>
    <xdr:from>
      <xdr:col>1</xdr:col>
      <xdr:colOff>0</xdr:colOff>
      <xdr:row>461</xdr:row>
      <xdr:rowOff>0</xdr:rowOff>
    </xdr:from>
    <xdr:to>
      <xdr:col>12</xdr:col>
      <xdr:colOff>57150</xdr:colOff>
      <xdr:row>484</xdr:row>
      <xdr:rowOff>133350</xdr:rowOff>
    </xdr:to>
    <xdr:graphicFrame>
      <xdr:nvGraphicFramePr>
        <xdr:cNvPr id="22" name="Chart 43"/>
        <xdr:cNvGraphicFramePr/>
      </xdr:nvGraphicFramePr>
      <xdr:xfrm>
        <a:off x="609600" y="75485625"/>
        <a:ext cx="6762750" cy="38576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 fLocksWithSheet="0"/>
  </xdr:twoCellAnchor>
  <xdr:twoCellAnchor>
    <xdr:from>
      <xdr:col>1</xdr:col>
      <xdr:colOff>0</xdr:colOff>
      <xdr:row>486</xdr:row>
      <xdr:rowOff>0</xdr:rowOff>
    </xdr:from>
    <xdr:to>
      <xdr:col>12</xdr:col>
      <xdr:colOff>66675</xdr:colOff>
      <xdr:row>509</xdr:row>
      <xdr:rowOff>133350</xdr:rowOff>
    </xdr:to>
    <xdr:graphicFrame>
      <xdr:nvGraphicFramePr>
        <xdr:cNvPr id="23" name="Chart 44"/>
        <xdr:cNvGraphicFramePr/>
      </xdr:nvGraphicFramePr>
      <xdr:xfrm>
        <a:off x="609600" y="79533750"/>
        <a:ext cx="6772275" cy="38576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 fLocksWithSheet="0"/>
  </xdr:twoCellAnchor>
  <xdr:twoCellAnchor>
    <xdr:from>
      <xdr:col>1</xdr:col>
      <xdr:colOff>0</xdr:colOff>
      <xdr:row>511</xdr:row>
      <xdr:rowOff>0</xdr:rowOff>
    </xdr:from>
    <xdr:to>
      <xdr:col>12</xdr:col>
      <xdr:colOff>66675</xdr:colOff>
      <xdr:row>533</xdr:row>
      <xdr:rowOff>123825</xdr:rowOff>
    </xdr:to>
    <xdr:graphicFrame>
      <xdr:nvGraphicFramePr>
        <xdr:cNvPr id="24" name="Chart 45"/>
        <xdr:cNvGraphicFramePr/>
      </xdr:nvGraphicFramePr>
      <xdr:xfrm>
        <a:off x="609600" y="83581875"/>
        <a:ext cx="6772275" cy="38671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 fLocksWithSheet="0"/>
  </xdr:twoCellAnchor>
  <xdr:twoCellAnchor>
    <xdr:from>
      <xdr:col>1</xdr:col>
      <xdr:colOff>0</xdr:colOff>
      <xdr:row>535</xdr:row>
      <xdr:rowOff>0</xdr:rowOff>
    </xdr:from>
    <xdr:to>
      <xdr:col>12</xdr:col>
      <xdr:colOff>76200</xdr:colOff>
      <xdr:row>558</xdr:row>
      <xdr:rowOff>142875</xdr:rowOff>
    </xdr:to>
    <xdr:graphicFrame>
      <xdr:nvGraphicFramePr>
        <xdr:cNvPr id="25" name="Chart 46"/>
        <xdr:cNvGraphicFramePr/>
      </xdr:nvGraphicFramePr>
      <xdr:xfrm>
        <a:off x="609600" y="87649050"/>
        <a:ext cx="6781800" cy="38671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 fLocksWithSheet="0"/>
  </xdr:twoCellAnchor>
  <xdr:twoCellAnchor>
    <xdr:from>
      <xdr:col>1</xdr:col>
      <xdr:colOff>0</xdr:colOff>
      <xdr:row>560</xdr:row>
      <xdr:rowOff>0</xdr:rowOff>
    </xdr:from>
    <xdr:to>
      <xdr:col>12</xdr:col>
      <xdr:colOff>85725</xdr:colOff>
      <xdr:row>583</xdr:row>
      <xdr:rowOff>152400</xdr:rowOff>
    </xdr:to>
    <xdr:graphicFrame>
      <xdr:nvGraphicFramePr>
        <xdr:cNvPr id="26" name="Chart 47"/>
        <xdr:cNvGraphicFramePr/>
      </xdr:nvGraphicFramePr>
      <xdr:xfrm>
        <a:off x="609600" y="91697175"/>
        <a:ext cx="6791325" cy="38766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 fLocksWithSheet="0"/>
  </xdr:twoCellAnchor>
  <xdr:twoCellAnchor>
    <xdr:from>
      <xdr:col>1</xdr:col>
      <xdr:colOff>0</xdr:colOff>
      <xdr:row>585</xdr:row>
      <xdr:rowOff>0</xdr:rowOff>
    </xdr:from>
    <xdr:to>
      <xdr:col>12</xdr:col>
      <xdr:colOff>85725</xdr:colOff>
      <xdr:row>608</xdr:row>
      <xdr:rowOff>152400</xdr:rowOff>
    </xdr:to>
    <xdr:graphicFrame>
      <xdr:nvGraphicFramePr>
        <xdr:cNvPr id="27" name="Chart 48"/>
        <xdr:cNvGraphicFramePr/>
      </xdr:nvGraphicFramePr>
      <xdr:xfrm>
        <a:off x="609600" y="95745300"/>
        <a:ext cx="6791325" cy="38766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 fLocksWithSheet="0"/>
  </xdr:twoCellAnchor>
  <xdr:twoCellAnchor>
    <xdr:from>
      <xdr:col>1</xdr:col>
      <xdr:colOff>0</xdr:colOff>
      <xdr:row>610</xdr:row>
      <xdr:rowOff>0</xdr:rowOff>
    </xdr:from>
    <xdr:to>
      <xdr:col>12</xdr:col>
      <xdr:colOff>95250</xdr:colOff>
      <xdr:row>634</xdr:row>
      <xdr:rowOff>9525</xdr:rowOff>
    </xdr:to>
    <xdr:graphicFrame>
      <xdr:nvGraphicFramePr>
        <xdr:cNvPr id="28" name="Chart 49"/>
        <xdr:cNvGraphicFramePr/>
      </xdr:nvGraphicFramePr>
      <xdr:xfrm>
        <a:off x="609600" y="99793425"/>
        <a:ext cx="6800850" cy="38957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 fLocksWithSheet="0"/>
  </xdr:twoCellAnchor>
  <xdr:twoCellAnchor>
    <xdr:from>
      <xdr:col>1</xdr:col>
      <xdr:colOff>0</xdr:colOff>
      <xdr:row>635</xdr:row>
      <xdr:rowOff>0</xdr:rowOff>
    </xdr:from>
    <xdr:to>
      <xdr:col>12</xdr:col>
      <xdr:colOff>104775</xdr:colOff>
      <xdr:row>659</xdr:row>
      <xdr:rowOff>9525</xdr:rowOff>
    </xdr:to>
    <xdr:graphicFrame>
      <xdr:nvGraphicFramePr>
        <xdr:cNvPr id="29" name="Chart 50"/>
        <xdr:cNvGraphicFramePr/>
      </xdr:nvGraphicFramePr>
      <xdr:xfrm>
        <a:off x="609600" y="103841550"/>
        <a:ext cx="6810375" cy="38957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533400</xdr:colOff>
      <xdr:row>583</xdr:row>
      <xdr:rowOff>152400</xdr:rowOff>
    </xdr:from>
    <xdr:to>
      <xdr:col>30</xdr:col>
      <xdr:colOff>419100</xdr:colOff>
      <xdr:row>593</xdr:row>
      <xdr:rowOff>38100</xdr:rowOff>
    </xdr:to>
    <xdr:graphicFrame>
      <xdr:nvGraphicFramePr>
        <xdr:cNvPr id="1" name="Chart 1"/>
        <xdr:cNvGraphicFramePr/>
      </xdr:nvGraphicFramePr>
      <xdr:xfrm>
        <a:off x="16383000" y="95583375"/>
        <a:ext cx="2324100" cy="150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373</xdr:row>
      <xdr:rowOff>0</xdr:rowOff>
    </xdr:from>
    <xdr:to>
      <xdr:col>8</xdr:col>
      <xdr:colOff>457200</xdr:colOff>
      <xdr:row>373</xdr:row>
      <xdr:rowOff>0</xdr:rowOff>
    </xdr:to>
    <xdr:graphicFrame>
      <xdr:nvGraphicFramePr>
        <xdr:cNvPr id="2" name="Chart 2"/>
        <xdr:cNvGraphicFramePr/>
      </xdr:nvGraphicFramePr>
      <xdr:xfrm>
        <a:off x="609600" y="61274325"/>
        <a:ext cx="4724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2</xdr:row>
      <xdr:rowOff>171450</xdr:rowOff>
    </xdr:from>
    <xdr:to>
      <xdr:col>11</xdr:col>
      <xdr:colOff>523875</xdr:colOff>
      <xdr:row>24</xdr:row>
      <xdr:rowOff>152400</xdr:rowOff>
    </xdr:to>
    <xdr:graphicFrame>
      <xdr:nvGraphicFramePr>
        <xdr:cNvPr id="3" name="Chart 3"/>
        <xdr:cNvGraphicFramePr/>
      </xdr:nvGraphicFramePr>
      <xdr:xfrm>
        <a:off x="590550" y="1304925"/>
        <a:ext cx="663892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1</xdr:col>
      <xdr:colOff>0</xdr:colOff>
      <xdr:row>26</xdr:row>
      <xdr:rowOff>0</xdr:rowOff>
    </xdr:from>
    <xdr:to>
      <xdr:col>11</xdr:col>
      <xdr:colOff>552450</xdr:colOff>
      <xdr:row>48</xdr:row>
      <xdr:rowOff>123825</xdr:rowOff>
    </xdr:to>
    <xdr:graphicFrame>
      <xdr:nvGraphicFramePr>
        <xdr:cNvPr id="4" name="Chart 4"/>
        <xdr:cNvGraphicFramePr/>
      </xdr:nvGraphicFramePr>
      <xdr:xfrm>
        <a:off x="609600" y="5029200"/>
        <a:ext cx="6648450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  <xdr:twoCellAnchor>
    <xdr:from>
      <xdr:col>1</xdr:col>
      <xdr:colOff>0</xdr:colOff>
      <xdr:row>49</xdr:row>
      <xdr:rowOff>0</xdr:rowOff>
    </xdr:from>
    <xdr:to>
      <xdr:col>11</xdr:col>
      <xdr:colOff>561975</xdr:colOff>
      <xdr:row>72</xdr:row>
      <xdr:rowOff>19050</xdr:rowOff>
    </xdr:to>
    <xdr:graphicFrame>
      <xdr:nvGraphicFramePr>
        <xdr:cNvPr id="5" name="Chart 5"/>
        <xdr:cNvGraphicFramePr/>
      </xdr:nvGraphicFramePr>
      <xdr:xfrm>
        <a:off x="609600" y="8810625"/>
        <a:ext cx="6657975" cy="3743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  <xdr:twoCellAnchor>
    <xdr:from>
      <xdr:col>1</xdr:col>
      <xdr:colOff>0</xdr:colOff>
      <xdr:row>73</xdr:row>
      <xdr:rowOff>0</xdr:rowOff>
    </xdr:from>
    <xdr:to>
      <xdr:col>11</xdr:col>
      <xdr:colOff>561975</xdr:colOff>
      <xdr:row>96</xdr:row>
      <xdr:rowOff>28575</xdr:rowOff>
    </xdr:to>
    <xdr:graphicFrame>
      <xdr:nvGraphicFramePr>
        <xdr:cNvPr id="6" name="Chart 6"/>
        <xdr:cNvGraphicFramePr/>
      </xdr:nvGraphicFramePr>
      <xdr:xfrm>
        <a:off x="609600" y="12696825"/>
        <a:ext cx="6657975" cy="3752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1</xdr:col>
      <xdr:colOff>0</xdr:colOff>
      <xdr:row>97</xdr:row>
      <xdr:rowOff>0</xdr:rowOff>
    </xdr:from>
    <xdr:to>
      <xdr:col>11</xdr:col>
      <xdr:colOff>571500</xdr:colOff>
      <xdr:row>120</xdr:row>
      <xdr:rowOff>28575</xdr:rowOff>
    </xdr:to>
    <xdr:graphicFrame>
      <xdr:nvGraphicFramePr>
        <xdr:cNvPr id="7" name="Chart 7"/>
        <xdr:cNvGraphicFramePr/>
      </xdr:nvGraphicFramePr>
      <xdr:xfrm>
        <a:off x="609600" y="16583025"/>
        <a:ext cx="6667500" cy="3752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 fLocksWithSheet="0"/>
  </xdr:twoCellAnchor>
  <xdr:twoCellAnchor>
    <xdr:from>
      <xdr:col>1</xdr:col>
      <xdr:colOff>0</xdr:colOff>
      <xdr:row>121</xdr:row>
      <xdr:rowOff>0</xdr:rowOff>
    </xdr:from>
    <xdr:to>
      <xdr:col>11</xdr:col>
      <xdr:colOff>581025</xdr:colOff>
      <xdr:row>144</xdr:row>
      <xdr:rowOff>38100</xdr:rowOff>
    </xdr:to>
    <xdr:graphicFrame>
      <xdr:nvGraphicFramePr>
        <xdr:cNvPr id="8" name="Chart 8"/>
        <xdr:cNvGraphicFramePr/>
      </xdr:nvGraphicFramePr>
      <xdr:xfrm>
        <a:off x="609600" y="20469225"/>
        <a:ext cx="6677025" cy="3762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 fLocksWithSheet="0"/>
  </xdr:twoCellAnchor>
  <xdr:twoCellAnchor>
    <xdr:from>
      <xdr:col>1</xdr:col>
      <xdr:colOff>0</xdr:colOff>
      <xdr:row>145</xdr:row>
      <xdr:rowOff>0</xdr:rowOff>
    </xdr:from>
    <xdr:to>
      <xdr:col>11</xdr:col>
      <xdr:colOff>581025</xdr:colOff>
      <xdr:row>168</xdr:row>
      <xdr:rowOff>47625</xdr:rowOff>
    </xdr:to>
    <xdr:graphicFrame>
      <xdr:nvGraphicFramePr>
        <xdr:cNvPr id="9" name="Chart 9"/>
        <xdr:cNvGraphicFramePr/>
      </xdr:nvGraphicFramePr>
      <xdr:xfrm>
        <a:off x="609600" y="24355425"/>
        <a:ext cx="6677025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  <xdr:twoCellAnchor>
    <xdr:from>
      <xdr:col>1</xdr:col>
      <xdr:colOff>0</xdr:colOff>
      <xdr:row>169</xdr:row>
      <xdr:rowOff>0</xdr:rowOff>
    </xdr:from>
    <xdr:to>
      <xdr:col>11</xdr:col>
      <xdr:colOff>590550</xdr:colOff>
      <xdr:row>192</xdr:row>
      <xdr:rowOff>47625</xdr:rowOff>
    </xdr:to>
    <xdr:graphicFrame>
      <xdr:nvGraphicFramePr>
        <xdr:cNvPr id="10" name="Chart 10"/>
        <xdr:cNvGraphicFramePr/>
      </xdr:nvGraphicFramePr>
      <xdr:xfrm>
        <a:off x="609600" y="28241625"/>
        <a:ext cx="6686550" cy="3771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 fLocksWithSheet="0"/>
  </xdr:twoCellAnchor>
  <xdr:twoCellAnchor>
    <xdr:from>
      <xdr:col>1</xdr:col>
      <xdr:colOff>0</xdr:colOff>
      <xdr:row>193</xdr:row>
      <xdr:rowOff>0</xdr:rowOff>
    </xdr:from>
    <xdr:to>
      <xdr:col>11</xdr:col>
      <xdr:colOff>600075</xdr:colOff>
      <xdr:row>216</xdr:row>
      <xdr:rowOff>57150</xdr:rowOff>
    </xdr:to>
    <xdr:graphicFrame>
      <xdr:nvGraphicFramePr>
        <xdr:cNvPr id="11" name="Chart 11"/>
        <xdr:cNvGraphicFramePr/>
      </xdr:nvGraphicFramePr>
      <xdr:xfrm>
        <a:off x="609600" y="32127825"/>
        <a:ext cx="6696075" cy="3781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 fLocksWithSheet="0"/>
  </xdr:twoCellAnchor>
  <xdr:twoCellAnchor>
    <xdr:from>
      <xdr:col>1</xdr:col>
      <xdr:colOff>0</xdr:colOff>
      <xdr:row>217</xdr:row>
      <xdr:rowOff>0</xdr:rowOff>
    </xdr:from>
    <xdr:to>
      <xdr:col>11</xdr:col>
      <xdr:colOff>600075</xdr:colOff>
      <xdr:row>240</xdr:row>
      <xdr:rowOff>66675</xdr:rowOff>
    </xdr:to>
    <xdr:graphicFrame>
      <xdr:nvGraphicFramePr>
        <xdr:cNvPr id="12" name="Chart 12"/>
        <xdr:cNvGraphicFramePr/>
      </xdr:nvGraphicFramePr>
      <xdr:xfrm>
        <a:off x="609600" y="36014025"/>
        <a:ext cx="6696075" cy="3790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 fLocksWithSheet="0"/>
  </xdr:twoCellAnchor>
  <xdr:twoCellAnchor>
    <xdr:from>
      <xdr:col>1</xdr:col>
      <xdr:colOff>0</xdr:colOff>
      <xdr:row>241</xdr:row>
      <xdr:rowOff>0</xdr:rowOff>
    </xdr:from>
    <xdr:to>
      <xdr:col>12</xdr:col>
      <xdr:colOff>0</xdr:colOff>
      <xdr:row>264</xdr:row>
      <xdr:rowOff>66675</xdr:rowOff>
    </xdr:to>
    <xdr:graphicFrame>
      <xdr:nvGraphicFramePr>
        <xdr:cNvPr id="13" name="Chart 13"/>
        <xdr:cNvGraphicFramePr/>
      </xdr:nvGraphicFramePr>
      <xdr:xfrm>
        <a:off x="609600" y="39900225"/>
        <a:ext cx="6705600" cy="3790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 fLocksWithSheet="0"/>
  </xdr:twoCellAnchor>
  <xdr:twoCellAnchor>
    <xdr:from>
      <xdr:col>1</xdr:col>
      <xdr:colOff>0</xdr:colOff>
      <xdr:row>265</xdr:row>
      <xdr:rowOff>0</xdr:rowOff>
    </xdr:from>
    <xdr:to>
      <xdr:col>12</xdr:col>
      <xdr:colOff>9525</xdr:colOff>
      <xdr:row>288</xdr:row>
      <xdr:rowOff>76200</xdr:rowOff>
    </xdr:to>
    <xdr:graphicFrame>
      <xdr:nvGraphicFramePr>
        <xdr:cNvPr id="14" name="Chart 14"/>
        <xdr:cNvGraphicFramePr/>
      </xdr:nvGraphicFramePr>
      <xdr:xfrm>
        <a:off x="609600" y="43786425"/>
        <a:ext cx="6715125" cy="3800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 fLocksWithSheet="0"/>
  </xdr:twoCellAnchor>
  <xdr:twoCellAnchor>
    <xdr:from>
      <xdr:col>1</xdr:col>
      <xdr:colOff>0</xdr:colOff>
      <xdr:row>289</xdr:row>
      <xdr:rowOff>0</xdr:rowOff>
    </xdr:from>
    <xdr:to>
      <xdr:col>12</xdr:col>
      <xdr:colOff>9525</xdr:colOff>
      <xdr:row>312</xdr:row>
      <xdr:rowOff>85725</xdr:rowOff>
    </xdr:to>
    <xdr:graphicFrame>
      <xdr:nvGraphicFramePr>
        <xdr:cNvPr id="15" name="Chart 15"/>
        <xdr:cNvGraphicFramePr/>
      </xdr:nvGraphicFramePr>
      <xdr:xfrm>
        <a:off x="609600" y="47672625"/>
        <a:ext cx="6715125" cy="3810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 fLocksWithSheet="0"/>
  </xdr:twoCellAnchor>
  <xdr:twoCellAnchor>
    <xdr:from>
      <xdr:col>1</xdr:col>
      <xdr:colOff>0</xdr:colOff>
      <xdr:row>313</xdr:row>
      <xdr:rowOff>0</xdr:rowOff>
    </xdr:from>
    <xdr:to>
      <xdr:col>12</xdr:col>
      <xdr:colOff>19050</xdr:colOff>
      <xdr:row>336</xdr:row>
      <xdr:rowOff>85725</xdr:rowOff>
    </xdr:to>
    <xdr:graphicFrame>
      <xdr:nvGraphicFramePr>
        <xdr:cNvPr id="16" name="Chart 16"/>
        <xdr:cNvGraphicFramePr/>
      </xdr:nvGraphicFramePr>
      <xdr:xfrm>
        <a:off x="609600" y="51558825"/>
        <a:ext cx="6724650" cy="3810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 fLocksWithSheet="0"/>
  </xdr:twoCellAnchor>
  <xdr:twoCellAnchor>
    <xdr:from>
      <xdr:col>1</xdr:col>
      <xdr:colOff>0</xdr:colOff>
      <xdr:row>337</xdr:row>
      <xdr:rowOff>0</xdr:rowOff>
    </xdr:from>
    <xdr:to>
      <xdr:col>12</xdr:col>
      <xdr:colOff>28575</xdr:colOff>
      <xdr:row>360</xdr:row>
      <xdr:rowOff>95250</xdr:rowOff>
    </xdr:to>
    <xdr:graphicFrame>
      <xdr:nvGraphicFramePr>
        <xdr:cNvPr id="17" name="Chart 17"/>
        <xdr:cNvGraphicFramePr/>
      </xdr:nvGraphicFramePr>
      <xdr:xfrm>
        <a:off x="609600" y="55445025"/>
        <a:ext cx="6734175" cy="3819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 fLocksWithSheet="0"/>
  </xdr:twoCellAnchor>
  <xdr:twoCellAnchor>
    <xdr:from>
      <xdr:col>1</xdr:col>
      <xdr:colOff>0</xdr:colOff>
      <xdr:row>361</xdr:row>
      <xdr:rowOff>0</xdr:rowOff>
    </xdr:from>
    <xdr:to>
      <xdr:col>12</xdr:col>
      <xdr:colOff>28575</xdr:colOff>
      <xdr:row>384</xdr:row>
      <xdr:rowOff>95250</xdr:rowOff>
    </xdr:to>
    <xdr:graphicFrame>
      <xdr:nvGraphicFramePr>
        <xdr:cNvPr id="18" name="Chart 18"/>
        <xdr:cNvGraphicFramePr/>
      </xdr:nvGraphicFramePr>
      <xdr:xfrm>
        <a:off x="609600" y="59331225"/>
        <a:ext cx="6734175" cy="38195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 fLocksWithSheet="0"/>
  </xdr:twoCellAnchor>
  <xdr:twoCellAnchor>
    <xdr:from>
      <xdr:col>1</xdr:col>
      <xdr:colOff>0</xdr:colOff>
      <xdr:row>386</xdr:row>
      <xdr:rowOff>0</xdr:rowOff>
    </xdr:from>
    <xdr:to>
      <xdr:col>12</xdr:col>
      <xdr:colOff>38100</xdr:colOff>
      <xdr:row>409</xdr:row>
      <xdr:rowOff>95250</xdr:rowOff>
    </xdr:to>
    <xdr:graphicFrame>
      <xdr:nvGraphicFramePr>
        <xdr:cNvPr id="19" name="Chart 19"/>
        <xdr:cNvGraphicFramePr/>
      </xdr:nvGraphicFramePr>
      <xdr:xfrm>
        <a:off x="609600" y="63379350"/>
        <a:ext cx="6743700" cy="3829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 fLocksWithSheet="0"/>
  </xdr:twoCellAnchor>
  <xdr:twoCellAnchor>
    <xdr:from>
      <xdr:col>1</xdr:col>
      <xdr:colOff>0</xdr:colOff>
      <xdr:row>411</xdr:row>
      <xdr:rowOff>0</xdr:rowOff>
    </xdr:from>
    <xdr:to>
      <xdr:col>12</xdr:col>
      <xdr:colOff>47625</xdr:colOff>
      <xdr:row>435</xdr:row>
      <xdr:rowOff>0</xdr:rowOff>
    </xdr:to>
    <xdr:graphicFrame>
      <xdr:nvGraphicFramePr>
        <xdr:cNvPr id="20" name="Chart 20"/>
        <xdr:cNvGraphicFramePr/>
      </xdr:nvGraphicFramePr>
      <xdr:xfrm>
        <a:off x="609600" y="67437000"/>
        <a:ext cx="6753225" cy="38481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 fLocksWithSheet="0"/>
  </xdr:twoCellAnchor>
  <xdr:twoCellAnchor>
    <xdr:from>
      <xdr:col>1</xdr:col>
      <xdr:colOff>0</xdr:colOff>
      <xdr:row>436</xdr:row>
      <xdr:rowOff>0</xdr:rowOff>
    </xdr:from>
    <xdr:to>
      <xdr:col>12</xdr:col>
      <xdr:colOff>47625</xdr:colOff>
      <xdr:row>459</xdr:row>
      <xdr:rowOff>114300</xdr:rowOff>
    </xdr:to>
    <xdr:graphicFrame>
      <xdr:nvGraphicFramePr>
        <xdr:cNvPr id="21" name="Chart 21"/>
        <xdr:cNvGraphicFramePr/>
      </xdr:nvGraphicFramePr>
      <xdr:xfrm>
        <a:off x="609600" y="71447025"/>
        <a:ext cx="6753225" cy="38385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 fLocksWithSheet="0"/>
  </xdr:twoCellAnchor>
  <xdr:twoCellAnchor>
    <xdr:from>
      <xdr:col>1</xdr:col>
      <xdr:colOff>0</xdr:colOff>
      <xdr:row>461</xdr:row>
      <xdr:rowOff>0</xdr:rowOff>
    </xdr:from>
    <xdr:to>
      <xdr:col>12</xdr:col>
      <xdr:colOff>57150</xdr:colOff>
      <xdr:row>484</xdr:row>
      <xdr:rowOff>133350</xdr:rowOff>
    </xdr:to>
    <xdr:graphicFrame>
      <xdr:nvGraphicFramePr>
        <xdr:cNvPr id="22" name="Chart 22"/>
        <xdr:cNvGraphicFramePr/>
      </xdr:nvGraphicFramePr>
      <xdr:xfrm>
        <a:off x="609600" y="75495150"/>
        <a:ext cx="6762750" cy="38576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 fLocksWithSheet="0"/>
  </xdr:twoCellAnchor>
  <xdr:twoCellAnchor>
    <xdr:from>
      <xdr:col>1</xdr:col>
      <xdr:colOff>0</xdr:colOff>
      <xdr:row>486</xdr:row>
      <xdr:rowOff>0</xdr:rowOff>
    </xdr:from>
    <xdr:to>
      <xdr:col>12</xdr:col>
      <xdr:colOff>66675</xdr:colOff>
      <xdr:row>509</xdr:row>
      <xdr:rowOff>133350</xdr:rowOff>
    </xdr:to>
    <xdr:graphicFrame>
      <xdr:nvGraphicFramePr>
        <xdr:cNvPr id="23" name="Chart 23"/>
        <xdr:cNvGraphicFramePr/>
      </xdr:nvGraphicFramePr>
      <xdr:xfrm>
        <a:off x="609600" y="79543275"/>
        <a:ext cx="6772275" cy="38576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 fLocksWithSheet="0"/>
  </xdr:twoCellAnchor>
  <xdr:twoCellAnchor>
    <xdr:from>
      <xdr:col>1</xdr:col>
      <xdr:colOff>0</xdr:colOff>
      <xdr:row>511</xdr:row>
      <xdr:rowOff>0</xdr:rowOff>
    </xdr:from>
    <xdr:to>
      <xdr:col>12</xdr:col>
      <xdr:colOff>66675</xdr:colOff>
      <xdr:row>533</xdr:row>
      <xdr:rowOff>123825</xdr:rowOff>
    </xdr:to>
    <xdr:graphicFrame>
      <xdr:nvGraphicFramePr>
        <xdr:cNvPr id="24" name="Chart 24"/>
        <xdr:cNvGraphicFramePr/>
      </xdr:nvGraphicFramePr>
      <xdr:xfrm>
        <a:off x="609600" y="83591400"/>
        <a:ext cx="6772275" cy="38671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 fLocksWithSheet="0"/>
  </xdr:twoCellAnchor>
  <xdr:twoCellAnchor>
    <xdr:from>
      <xdr:col>1</xdr:col>
      <xdr:colOff>0</xdr:colOff>
      <xdr:row>535</xdr:row>
      <xdr:rowOff>0</xdr:rowOff>
    </xdr:from>
    <xdr:to>
      <xdr:col>12</xdr:col>
      <xdr:colOff>76200</xdr:colOff>
      <xdr:row>558</xdr:row>
      <xdr:rowOff>142875</xdr:rowOff>
    </xdr:to>
    <xdr:graphicFrame>
      <xdr:nvGraphicFramePr>
        <xdr:cNvPr id="25" name="Chart 25"/>
        <xdr:cNvGraphicFramePr/>
      </xdr:nvGraphicFramePr>
      <xdr:xfrm>
        <a:off x="609600" y="87658575"/>
        <a:ext cx="6781800" cy="38671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 fLocksWithSheet="0"/>
  </xdr:twoCellAnchor>
  <xdr:twoCellAnchor>
    <xdr:from>
      <xdr:col>1</xdr:col>
      <xdr:colOff>0</xdr:colOff>
      <xdr:row>560</xdr:row>
      <xdr:rowOff>0</xdr:rowOff>
    </xdr:from>
    <xdr:to>
      <xdr:col>12</xdr:col>
      <xdr:colOff>85725</xdr:colOff>
      <xdr:row>583</xdr:row>
      <xdr:rowOff>152400</xdr:rowOff>
    </xdr:to>
    <xdr:graphicFrame>
      <xdr:nvGraphicFramePr>
        <xdr:cNvPr id="26" name="Chart 26"/>
        <xdr:cNvGraphicFramePr/>
      </xdr:nvGraphicFramePr>
      <xdr:xfrm>
        <a:off x="609600" y="91706700"/>
        <a:ext cx="6791325" cy="38766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 fLocksWithSheet="0"/>
  </xdr:twoCellAnchor>
  <xdr:twoCellAnchor>
    <xdr:from>
      <xdr:col>1</xdr:col>
      <xdr:colOff>0</xdr:colOff>
      <xdr:row>585</xdr:row>
      <xdr:rowOff>0</xdr:rowOff>
    </xdr:from>
    <xdr:to>
      <xdr:col>12</xdr:col>
      <xdr:colOff>85725</xdr:colOff>
      <xdr:row>608</xdr:row>
      <xdr:rowOff>152400</xdr:rowOff>
    </xdr:to>
    <xdr:graphicFrame>
      <xdr:nvGraphicFramePr>
        <xdr:cNvPr id="27" name="Chart 27"/>
        <xdr:cNvGraphicFramePr/>
      </xdr:nvGraphicFramePr>
      <xdr:xfrm>
        <a:off x="609600" y="95754825"/>
        <a:ext cx="6791325" cy="38766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 fLocksWithSheet="0"/>
  </xdr:twoCellAnchor>
  <xdr:twoCellAnchor>
    <xdr:from>
      <xdr:col>1</xdr:col>
      <xdr:colOff>0</xdr:colOff>
      <xdr:row>610</xdr:row>
      <xdr:rowOff>0</xdr:rowOff>
    </xdr:from>
    <xdr:to>
      <xdr:col>12</xdr:col>
      <xdr:colOff>95250</xdr:colOff>
      <xdr:row>634</xdr:row>
      <xdr:rowOff>9525</xdr:rowOff>
    </xdr:to>
    <xdr:graphicFrame>
      <xdr:nvGraphicFramePr>
        <xdr:cNvPr id="28" name="Chart 28"/>
        <xdr:cNvGraphicFramePr/>
      </xdr:nvGraphicFramePr>
      <xdr:xfrm>
        <a:off x="609600" y="99802950"/>
        <a:ext cx="6800850" cy="38957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 fLocksWithSheet="0"/>
  </xdr:twoCellAnchor>
  <xdr:twoCellAnchor>
    <xdr:from>
      <xdr:col>1</xdr:col>
      <xdr:colOff>0</xdr:colOff>
      <xdr:row>635</xdr:row>
      <xdr:rowOff>0</xdr:rowOff>
    </xdr:from>
    <xdr:to>
      <xdr:col>12</xdr:col>
      <xdr:colOff>104775</xdr:colOff>
      <xdr:row>659</xdr:row>
      <xdr:rowOff>9525</xdr:rowOff>
    </xdr:to>
    <xdr:graphicFrame>
      <xdr:nvGraphicFramePr>
        <xdr:cNvPr id="29" name="Chart 29"/>
        <xdr:cNvGraphicFramePr/>
      </xdr:nvGraphicFramePr>
      <xdr:xfrm>
        <a:off x="609600" y="103851075"/>
        <a:ext cx="6810375" cy="38957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</xdr:row>
      <xdr:rowOff>161925</xdr:rowOff>
    </xdr:from>
    <xdr:to>
      <xdr:col>11</xdr:col>
      <xdr:colOff>523875</xdr:colOff>
      <xdr:row>24</xdr:row>
      <xdr:rowOff>152400</xdr:rowOff>
    </xdr:to>
    <xdr:graphicFrame>
      <xdr:nvGraphicFramePr>
        <xdr:cNvPr id="1" name="Chart 3"/>
        <xdr:cNvGraphicFramePr/>
      </xdr:nvGraphicFramePr>
      <xdr:xfrm>
        <a:off x="590550" y="1295400"/>
        <a:ext cx="66389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0</xdr:colOff>
      <xdr:row>26</xdr:row>
      <xdr:rowOff>0</xdr:rowOff>
    </xdr:from>
    <xdr:to>
      <xdr:col>11</xdr:col>
      <xdr:colOff>552450</xdr:colOff>
      <xdr:row>47</xdr:row>
      <xdr:rowOff>152400</xdr:rowOff>
    </xdr:to>
    <xdr:graphicFrame>
      <xdr:nvGraphicFramePr>
        <xdr:cNvPr id="2" name="Chart 38"/>
        <xdr:cNvGraphicFramePr/>
      </xdr:nvGraphicFramePr>
      <xdr:xfrm>
        <a:off x="609600" y="5019675"/>
        <a:ext cx="66484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1</xdr:col>
      <xdr:colOff>0</xdr:colOff>
      <xdr:row>49</xdr:row>
      <xdr:rowOff>0</xdr:rowOff>
    </xdr:from>
    <xdr:to>
      <xdr:col>11</xdr:col>
      <xdr:colOff>561975</xdr:colOff>
      <xdr:row>71</xdr:row>
      <xdr:rowOff>0</xdr:rowOff>
    </xdr:to>
    <xdr:graphicFrame>
      <xdr:nvGraphicFramePr>
        <xdr:cNvPr id="3" name="Chart 39"/>
        <xdr:cNvGraphicFramePr/>
      </xdr:nvGraphicFramePr>
      <xdr:xfrm>
        <a:off x="609600" y="8743950"/>
        <a:ext cx="66579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1</xdr:col>
      <xdr:colOff>0</xdr:colOff>
      <xdr:row>72</xdr:row>
      <xdr:rowOff>0</xdr:rowOff>
    </xdr:from>
    <xdr:to>
      <xdr:col>11</xdr:col>
      <xdr:colOff>561975</xdr:colOff>
      <xdr:row>94</xdr:row>
      <xdr:rowOff>9525</xdr:rowOff>
    </xdr:to>
    <xdr:graphicFrame>
      <xdr:nvGraphicFramePr>
        <xdr:cNvPr id="4" name="Chart 40"/>
        <xdr:cNvGraphicFramePr/>
      </xdr:nvGraphicFramePr>
      <xdr:xfrm>
        <a:off x="609600" y="12468225"/>
        <a:ext cx="6657975" cy="3571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11</xdr:col>
      <xdr:colOff>571500</xdr:colOff>
      <xdr:row>117</xdr:row>
      <xdr:rowOff>9525</xdr:rowOff>
    </xdr:to>
    <xdr:graphicFrame>
      <xdr:nvGraphicFramePr>
        <xdr:cNvPr id="5" name="Chart 41"/>
        <xdr:cNvGraphicFramePr/>
      </xdr:nvGraphicFramePr>
      <xdr:xfrm>
        <a:off x="609600" y="16192500"/>
        <a:ext cx="666750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  <xdr:twoCellAnchor>
    <xdr:from>
      <xdr:col>1</xdr:col>
      <xdr:colOff>0</xdr:colOff>
      <xdr:row>72</xdr:row>
      <xdr:rowOff>0</xdr:rowOff>
    </xdr:from>
    <xdr:to>
      <xdr:col>11</xdr:col>
      <xdr:colOff>571500</xdr:colOff>
      <xdr:row>94</xdr:row>
      <xdr:rowOff>9525</xdr:rowOff>
    </xdr:to>
    <xdr:graphicFrame>
      <xdr:nvGraphicFramePr>
        <xdr:cNvPr id="6" name="Chart 42"/>
        <xdr:cNvGraphicFramePr/>
      </xdr:nvGraphicFramePr>
      <xdr:xfrm>
        <a:off x="609600" y="12468225"/>
        <a:ext cx="6667500" cy="3571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11</xdr:col>
      <xdr:colOff>571500</xdr:colOff>
      <xdr:row>94</xdr:row>
      <xdr:rowOff>9525</xdr:rowOff>
    </xdr:to>
    <xdr:graphicFrame>
      <xdr:nvGraphicFramePr>
        <xdr:cNvPr id="7" name="Chart 43"/>
        <xdr:cNvGraphicFramePr/>
      </xdr:nvGraphicFramePr>
      <xdr:xfrm>
        <a:off x="609600" y="12468225"/>
        <a:ext cx="6667500" cy="3571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11</xdr:col>
      <xdr:colOff>571500</xdr:colOff>
      <xdr:row>94</xdr:row>
      <xdr:rowOff>9525</xdr:rowOff>
    </xdr:to>
    <xdr:graphicFrame>
      <xdr:nvGraphicFramePr>
        <xdr:cNvPr id="8" name="Chart 44"/>
        <xdr:cNvGraphicFramePr/>
      </xdr:nvGraphicFramePr>
      <xdr:xfrm>
        <a:off x="609600" y="12468225"/>
        <a:ext cx="6667500" cy="3571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 fLocksWithSheet="0"/>
  </xdr:twoCellAnchor>
  <xdr:twoCellAnchor>
    <xdr:from>
      <xdr:col>1</xdr:col>
      <xdr:colOff>0</xdr:colOff>
      <xdr:row>118</xdr:row>
      <xdr:rowOff>0</xdr:rowOff>
    </xdr:from>
    <xdr:to>
      <xdr:col>11</xdr:col>
      <xdr:colOff>581025</xdr:colOff>
      <xdr:row>140</xdr:row>
      <xdr:rowOff>19050</xdr:rowOff>
    </xdr:to>
    <xdr:graphicFrame>
      <xdr:nvGraphicFramePr>
        <xdr:cNvPr id="9" name="Chart 48"/>
        <xdr:cNvGraphicFramePr/>
      </xdr:nvGraphicFramePr>
      <xdr:xfrm>
        <a:off x="609600" y="19916775"/>
        <a:ext cx="6677025" cy="3581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  <xdr:twoCellAnchor>
    <xdr:from>
      <xdr:col>1</xdr:col>
      <xdr:colOff>0</xdr:colOff>
      <xdr:row>141</xdr:row>
      <xdr:rowOff>0</xdr:rowOff>
    </xdr:from>
    <xdr:to>
      <xdr:col>11</xdr:col>
      <xdr:colOff>581025</xdr:colOff>
      <xdr:row>163</xdr:row>
      <xdr:rowOff>28575</xdr:rowOff>
    </xdr:to>
    <xdr:graphicFrame>
      <xdr:nvGraphicFramePr>
        <xdr:cNvPr id="10" name="Chart 66"/>
        <xdr:cNvGraphicFramePr/>
      </xdr:nvGraphicFramePr>
      <xdr:xfrm>
        <a:off x="609600" y="23641050"/>
        <a:ext cx="6677025" cy="3590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 fLocksWithSheet="0"/>
  </xdr:twoCellAnchor>
  <xdr:twoCellAnchor>
    <xdr:from>
      <xdr:col>1</xdr:col>
      <xdr:colOff>0</xdr:colOff>
      <xdr:row>164</xdr:row>
      <xdr:rowOff>0</xdr:rowOff>
    </xdr:from>
    <xdr:to>
      <xdr:col>11</xdr:col>
      <xdr:colOff>581025</xdr:colOff>
      <xdr:row>186</xdr:row>
      <xdr:rowOff>28575</xdr:rowOff>
    </xdr:to>
    <xdr:graphicFrame>
      <xdr:nvGraphicFramePr>
        <xdr:cNvPr id="11" name="Chart 67"/>
        <xdr:cNvGraphicFramePr/>
      </xdr:nvGraphicFramePr>
      <xdr:xfrm>
        <a:off x="609600" y="27365325"/>
        <a:ext cx="6677025" cy="3590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 fLocksWithSheet="0"/>
  </xdr:twoCellAnchor>
  <xdr:twoCellAnchor>
    <xdr:from>
      <xdr:col>1</xdr:col>
      <xdr:colOff>0</xdr:colOff>
      <xdr:row>187</xdr:row>
      <xdr:rowOff>0</xdr:rowOff>
    </xdr:from>
    <xdr:to>
      <xdr:col>11</xdr:col>
      <xdr:colOff>581025</xdr:colOff>
      <xdr:row>209</xdr:row>
      <xdr:rowOff>28575</xdr:rowOff>
    </xdr:to>
    <xdr:graphicFrame>
      <xdr:nvGraphicFramePr>
        <xdr:cNvPr id="12" name="Chart 68"/>
        <xdr:cNvGraphicFramePr/>
      </xdr:nvGraphicFramePr>
      <xdr:xfrm>
        <a:off x="609600" y="31089600"/>
        <a:ext cx="6677025" cy="3590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 fLocksWithSheet="0"/>
  </xdr:twoCellAnchor>
  <xdr:twoCellAnchor>
    <xdr:from>
      <xdr:col>1</xdr:col>
      <xdr:colOff>0</xdr:colOff>
      <xdr:row>210</xdr:row>
      <xdr:rowOff>0</xdr:rowOff>
    </xdr:from>
    <xdr:to>
      <xdr:col>11</xdr:col>
      <xdr:colOff>581025</xdr:colOff>
      <xdr:row>232</xdr:row>
      <xdr:rowOff>28575</xdr:rowOff>
    </xdr:to>
    <xdr:graphicFrame>
      <xdr:nvGraphicFramePr>
        <xdr:cNvPr id="13" name="Chart 69"/>
        <xdr:cNvGraphicFramePr/>
      </xdr:nvGraphicFramePr>
      <xdr:xfrm>
        <a:off x="609600" y="34813875"/>
        <a:ext cx="6677025" cy="3590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 fLocksWithSheet="0"/>
  </xdr:twoCellAnchor>
  <xdr:twoCellAnchor>
    <xdr:from>
      <xdr:col>1</xdr:col>
      <xdr:colOff>0</xdr:colOff>
      <xdr:row>233</xdr:row>
      <xdr:rowOff>0</xdr:rowOff>
    </xdr:from>
    <xdr:to>
      <xdr:col>11</xdr:col>
      <xdr:colOff>581025</xdr:colOff>
      <xdr:row>255</xdr:row>
      <xdr:rowOff>28575</xdr:rowOff>
    </xdr:to>
    <xdr:graphicFrame>
      <xdr:nvGraphicFramePr>
        <xdr:cNvPr id="14" name="Chart 70"/>
        <xdr:cNvGraphicFramePr/>
      </xdr:nvGraphicFramePr>
      <xdr:xfrm>
        <a:off x="609600" y="38538150"/>
        <a:ext cx="6677025" cy="3590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 fLocksWithSheet="0"/>
  </xdr:twoCellAnchor>
  <xdr:twoCellAnchor>
    <xdr:from>
      <xdr:col>1</xdr:col>
      <xdr:colOff>0</xdr:colOff>
      <xdr:row>256</xdr:row>
      <xdr:rowOff>0</xdr:rowOff>
    </xdr:from>
    <xdr:to>
      <xdr:col>11</xdr:col>
      <xdr:colOff>581025</xdr:colOff>
      <xdr:row>278</xdr:row>
      <xdr:rowOff>28575</xdr:rowOff>
    </xdr:to>
    <xdr:graphicFrame>
      <xdr:nvGraphicFramePr>
        <xdr:cNvPr id="15" name="Chart 71"/>
        <xdr:cNvGraphicFramePr/>
      </xdr:nvGraphicFramePr>
      <xdr:xfrm>
        <a:off x="609600" y="42262425"/>
        <a:ext cx="6677025" cy="3590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 fLocksWithSheet="0"/>
  </xdr:twoCellAnchor>
  <xdr:twoCellAnchor>
    <xdr:from>
      <xdr:col>1</xdr:col>
      <xdr:colOff>0</xdr:colOff>
      <xdr:row>279</xdr:row>
      <xdr:rowOff>0</xdr:rowOff>
    </xdr:from>
    <xdr:to>
      <xdr:col>11</xdr:col>
      <xdr:colOff>581025</xdr:colOff>
      <xdr:row>301</xdr:row>
      <xdr:rowOff>28575</xdr:rowOff>
    </xdr:to>
    <xdr:graphicFrame>
      <xdr:nvGraphicFramePr>
        <xdr:cNvPr id="16" name="Chart 72"/>
        <xdr:cNvGraphicFramePr/>
      </xdr:nvGraphicFramePr>
      <xdr:xfrm>
        <a:off x="609600" y="45986700"/>
        <a:ext cx="6677025" cy="3590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 fLocksWithSheet="0"/>
  </xdr:twoCellAnchor>
  <xdr:twoCellAnchor>
    <xdr:from>
      <xdr:col>1</xdr:col>
      <xdr:colOff>0</xdr:colOff>
      <xdr:row>302</xdr:row>
      <xdr:rowOff>0</xdr:rowOff>
    </xdr:from>
    <xdr:to>
      <xdr:col>11</xdr:col>
      <xdr:colOff>581025</xdr:colOff>
      <xdr:row>324</xdr:row>
      <xdr:rowOff>28575</xdr:rowOff>
    </xdr:to>
    <xdr:graphicFrame>
      <xdr:nvGraphicFramePr>
        <xdr:cNvPr id="17" name="Chart 73"/>
        <xdr:cNvGraphicFramePr/>
      </xdr:nvGraphicFramePr>
      <xdr:xfrm>
        <a:off x="609600" y="49710975"/>
        <a:ext cx="6677025" cy="3590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 fLocksWithSheet="0"/>
  </xdr:twoCellAnchor>
  <xdr:twoCellAnchor>
    <xdr:from>
      <xdr:col>1</xdr:col>
      <xdr:colOff>0</xdr:colOff>
      <xdr:row>325</xdr:row>
      <xdr:rowOff>0</xdr:rowOff>
    </xdr:from>
    <xdr:to>
      <xdr:col>11</xdr:col>
      <xdr:colOff>581025</xdr:colOff>
      <xdr:row>347</xdr:row>
      <xdr:rowOff>28575</xdr:rowOff>
    </xdr:to>
    <xdr:graphicFrame>
      <xdr:nvGraphicFramePr>
        <xdr:cNvPr id="18" name="Chart 74"/>
        <xdr:cNvGraphicFramePr/>
      </xdr:nvGraphicFramePr>
      <xdr:xfrm>
        <a:off x="609600" y="53435250"/>
        <a:ext cx="6677025" cy="35909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 fLocksWithSheet="0"/>
  </xdr:twoCellAnchor>
  <xdr:twoCellAnchor>
    <xdr:from>
      <xdr:col>1</xdr:col>
      <xdr:colOff>0</xdr:colOff>
      <xdr:row>348</xdr:row>
      <xdr:rowOff>0</xdr:rowOff>
    </xdr:from>
    <xdr:to>
      <xdr:col>11</xdr:col>
      <xdr:colOff>581025</xdr:colOff>
      <xdr:row>370</xdr:row>
      <xdr:rowOff>28575</xdr:rowOff>
    </xdr:to>
    <xdr:graphicFrame>
      <xdr:nvGraphicFramePr>
        <xdr:cNvPr id="19" name="Chart 75"/>
        <xdr:cNvGraphicFramePr/>
      </xdr:nvGraphicFramePr>
      <xdr:xfrm>
        <a:off x="609600" y="57159525"/>
        <a:ext cx="6677025" cy="35909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 fLocksWithSheet="0"/>
  </xdr:twoCellAnchor>
  <xdr:twoCellAnchor>
    <xdr:from>
      <xdr:col>1</xdr:col>
      <xdr:colOff>0</xdr:colOff>
      <xdr:row>371</xdr:row>
      <xdr:rowOff>0</xdr:rowOff>
    </xdr:from>
    <xdr:to>
      <xdr:col>11</xdr:col>
      <xdr:colOff>581025</xdr:colOff>
      <xdr:row>393</xdr:row>
      <xdr:rowOff>28575</xdr:rowOff>
    </xdr:to>
    <xdr:graphicFrame>
      <xdr:nvGraphicFramePr>
        <xdr:cNvPr id="20" name="Chart 76"/>
        <xdr:cNvGraphicFramePr/>
      </xdr:nvGraphicFramePr>
      <xdr:xfrm>
        <a:off x="609600" y="60883800"/>
        <a:ext cx="6677025" cy="35909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 fLocksWithSheet="0"/>
  </xdr:twoCellAnchor>
  <xdr:twoCellAnchor>
    <xdr:from>
      <xdr:col>1</xdr:col>
      <xdr:colOff>0</xdr:colOff>
      <xdr:row>394</xdr:row>
      <xdr:rowOff>0</xdr:rowOff>
    </xdr:from>
    <xdr:to>
      <xdr:col>11</xdr:col>
      <xdr:colOff>581025</xdr:colOff>
      <xdr:row>416</xdr:row>
      <xdr:rowOff>28575</xdr:rowOff>
    </xdr:to>
    <xdr:graphicFrame>
      <xdr:nvGraphicFramePr>
        <xdr:cNvPr id="21" name="Chart 77"/>
        <xdr:cNvGraphicFramePr/>
      </xdr:nvGraphicFramePr>
      <xdr:xfrm>
        <a:off x="609600" y="64608075"/>
        <a:ext cx="6677025" cy="35909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 fLocksWithSheet="0"/>
  </xdr:twoCellAnchor>
  <xdr:twoCellAnchor>
    <xdr:from>
      <xdr:col>1</xdr:col>
      <xdr:colOff>0</xdr:colOff>
      <xdr:row>417</xdr:row>
      <xdr:rowOff>0</xdr:rowOff>
    </xdr:from>
    <xdr:to>
      <xdr:col>11</xdr:col>
      <xdr:colOff>581025</xdr:colOff>
      <xdr:row>439</xdr:row>
      <xdr:rowOff>28575</xdr:rowOff>
    </xdr:to>
    <xdr:graphicFrame>
      <xdr:nvGraphicFramePr>
        <xdr:cNvPr id="22" name="Chart 78"/>
        <xdr:cNvGraphicFramePr/>
      </xdr:nvGraphicFramePr>
      <xdr:xfrm>
        <a:off x="609600" y="68332350"/>
        <a:ext cx="6677025" cy="3590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 fLocksWithSheet="0"/>
  </xdr:twoCellAnchor>
  <xdr:twoCellAnchor>
    <xdr:from>
      <xdr:col>1</xdr:col>
      <xdr:colOff>0</xdr:colOff>
      <xdr:row>440</xdr:row>
      <xdr:rowOff>0</xdr:rowOff>
    </xdr:from>
    <xdr:to>
      <xdr:col>11</xdr:col>
      <xdr:colOff>581025</xdr:colOff>
      <xdr:row>462</xdr:row>
      <xdr:rowOff>28575</xdr:rowOff>
    </xdr:to>
    <xdr:graphicFrame>
      <xdr:nvGraphicFramePr>
        <xdr:cNvPr id="23" name="Chart 79"/>
        <xdr:cNvGraphicFramePr/>
      </xdr:nvGraphicFramePr>
      <xdr:xfrm>
        <a:off x="609600" y="72056625"/>
        <a:ext cx="6677025" cy="35909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 fLocksWithSheet="0"/>
  </xdr:twoCellAnchor>
  <xdr:twoCellAnchor>
    <xdr:from>
      <xdr:col>1</xdr:col>
      <xdr:colOff>0</xdr:colOff>
      <xdr:row>463</xdr:row>
      <xdr:rowOff>0</xdr:rowOff>
    </xdr:from>
    <xdr:to>
      <xdr:col>11</xdr:col>
      <xdr:colOff>581025</xdr:colOff>
      <xdr:row>485</xdr:row>
      <xdr:rowOff>28575</xdr:rowOff>
    </xdr:to>
    <xdr:graphicFrame>
      <xdr:nvGraphicFramePr>
        <xdr:cNvPr id="24" name="Chart 80"/>
        <xdr:cNvGraphicFramePr/>
      </xdr:nvGraphicFramePr>
      <xdr:xfrm>
        <a:off x="609600" y="75780900"/>
        <a:ext cx="6677025" cy="35909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 fLocksWithSheet="0"/>
  </xdr:twoCellAnchor>
  <xdr:twoCellAnchor>
    <xdr:from>
      <xdr:col>1</xdr:col>
      <xdr:colOff>0</xdr:colOff>
      <xdr:row>486</xdr:row>
      <xdr:rowOff>0</xdr:rowOff>
    </xdr:from>
    <xdr:to>
      <xdr:col>11</xdr:col>
      <xdr:colOff>581025</xdr:colOff>
      <xdr:row>508</xdr:row>
      <xdr:rowOff>28575</xdr:rowOff>
    </xdr:to>
    <xdr:graphicFrame>
      <xdr:nvGraphicFramePr>
        <xdr:cNvPr id="25" name="Chart 81"/>
        <xdr:cNvGraphicFramePr/>
      </xdr:nvGraphicFramePr>
      <xdr:xfrm>
        <a:off x="609600" y="79505175"/>
        <a:ext cx="6677025" cy="35909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 fLocksWithSheet="0"/>
  </xdr:twoCellAnchor>
  <xdr:twoCellAnchor>
    <xdr:from>
      <xdr:col>1</xdr:col>
      <xdr:colOff>0</xdr:colOff>
      <xdr:row>509</xdr:row>
      <xdr:rowOff>0</xdr:rowOff>
    </xdr:from>
    <xdr:to>
      <xdr:col>11</xdr:col>
      <xdr:colOff>581025</xdr:colOff>
      <xdr:row>531</xdr:row>
      <xdr:rowOff>28575</xdr:rowOff>
    </xdr:to>
    <xdr:graphicFrame>
      <xdr:nvGraphicFramePr>
        <xdr:cNvPr id="26" name="Chart 82"/>
        <xdr:cNvGraphicFramePr/>
      </xdr:nvGraphicFramePr>
      <xdr:xfrm>
        <a:off x="609600" y="83229450"/>
        <a:ext cx="6677025" cy="35909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 fLocksWithSheet="0"/>
  </xdr:twoCellAnchor>
  <xdr:twoCellAnchor>
    <xdr:from>
      <xdr:col>1</xdr:col>
      <xdr:colOff>0</xdr:colOff>
      <xdr:row>532</xdr:row>
      <xdr:rowOff>0</xdr:rowOff>
    </xdr:from>
    <xdr:to>
      <xdr:col>11</xdr:col>
      <xdr:colOff>581025</xdr:colOff>
      <xdr:row>554</xdr:row>
      <xdr:rowOff>28575</xdr:rowOff>
    </xdr:to>
    <xdr:graphicFrame>
      <xdr:nvGraphicFramePr>
        <xdr:cNvPr id="27" name="Chart 83"/>
        <xdr:cNvGraphicFramePr/>
      </xdr:nvGraphicFramePr>
      <xdr:xfrm>
        <a:off x="609600" y="86953725"/>
        <a:ext cx="6677025" cy="3590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 fLocksWithSheet="0"/>
  </xdr:twoCellAnchor>
  <xdr:twoCellAnchor>
    <xdr:from>
      <xdr:col>1</xdr:col>
      <xdr:colOff>0</xdr:colOff>
      <xdr:row>555</xdr:row>
      <xdr:rowOff>0</xdr:rowOff>
    </xdr:from>
    <xdr:to>
      <xdr:col>11</xdr:col>
      <xdr:colOff>581025</xdr:colOff>
      <xdr:row>577</xdr:row>
      <xdr:rowOff>28575</xdr:rowOff>
    </xdr:to>
    <xdr:graphicFrame>
      <xdr:nvGraphicFramePr>
        <xdr:cNvPr id="28" name="Chart 84"/>
        <xdr:cNvGraphicFramePr/>
      </xdr:nvGraphicFramePr>
      <xdr:xfrm>
        <a:off x="609600" y="90678000"/>
        <a:ext cx="6677025" cy="35909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 fLocksWithSheet="0"/>
  </xdr:twoCellAnchor>
  <xdr:twoCellAnchor>
    <xdr:from>
      <xdr:col>1</xdr:col>
      <xdr:colOff>0</xdr:colOff>
      <xdr:row>578</xdr:row>
      <xdr:rowOff>0</xdr:rowOff>
    </xdr:from>
    <xdr:to>
      <xdr:col>11</xdr:col>
      <xdr:colOff>581025</xdr:colOff>
      <xdr:row>600</xdr:row>
      <xdr:rowOff>28575</xdr:rowOff>
    </xdr:to>
    <xdr:graphicFrame>
      <xdr:nvGraphicFramePr>
        <xdr:cNvPr id="29" name="Chart 85"/>
        <xdr:cNvGraphicFramePr/>
      </xdr:nvGraphicFramePr>
      <xdr:xfrm>
        <a:off x="609600" y="94402275"/>
        <a:ext cx="6677025" cy="35909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 fLocksWithSheet="0"/>
  </xdr:twoCellAnchor>
  <xdr:twoCellAnchor>
    <xdr:from>
      <xdr:col>1</xdr:col>
      <xdr:colOff>0</xdr:colOff>
      <xdr:row>601</xdr:row>
      <xdr:rowOff>0</xdr:rowOff>
    </xdr:from>
    <xdr:to>
      <xdr:col>11</xdr:col>
      <xdr:colOff>581025</xdr:colOff>
      <xdr:row>623</xdr:row>
      <xdr:rowOff>28575</xdr:rowOff>
    </xdr:to>
    <xdr:graphicFrame>
      <xdr:nvGraphicFramePr>
        <xdr:cNvPr id="30" name="Chart 86"/>
        <xdr:cNvGraphicFramePr/>
      </xdr:nvGraphicFramePr>
      <xdr:xfrm>
        <a:off x="609600" y="98126550"/>
        <a:ext cx="6677025" cy="35909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62"/>
  </sheetPr>
  <dimension ref="A1:Q91"/>
  <sheetViews>
    <sheetView showGridLines="0" tabSelected="1" zoomScale="85" zoomScaleNormal="85" zoomScaleSheetLayoutView="85" workbookViewId="0" topLeftCell="A1">
      <selection activeCell="D8" sqref="D8:M8"/>
    </sheetView>
  </sheetViews>
  <sheetFormatPr defaultColWidth="9.140625" defaultRowHeight="12.75"/>
  <cols>
    <col min="1" max="1" width="0.2890625" style="4" customWidth="1"/>
    <col min="2" max="2" width="24.421875" style="4" customWidth="1"/>
    <col min="3" max="3" width="16.421875" style="58" customWidth="1"/>
    <col min="4" max="4" width="10.7109375" style="4" customWidth="1"/>
    <col min="5" max="5" width="11.421875" style="4" customWidth="1"/>
    <col min="6" max="6" width="11.00390625" style="4" customWidth="1"/>
    <col min="7" max="7" width="14.57421875" style="4" customWidth="1"/>
    <col min="8" max="13" width="11.28125" style="4" customWidth="1"/>
    <col min="14" max="14" width="16.421875" style="4" customWidth="1"/>
    <col min="15" max="15" width="1.8515625" style="4" customWidth="1"/>
    <col min="16" max="16" width="9.140625" style="4" customWidth="1"/>
    <col min="17" max="17" width="8.00390625" style="4" customWidth="1"/>
    <col min="18" max="16384" width="9.140625" style="4" customWidth="1"/>
  </cols>
  <sheetData>
    <row r="1" spans="4:13" ht="21" customHeight="1" thickBot="1">
      <c r="D1" s="218" t="s">
        <v>29</v>
      </c>
      <c r="E1" s="219"/>
      <c r="F1" s="220"/>
      <c r="J1" s="215" t="s">
        <v>30</v>
      </c>
      <c r="K1" s="216"/>
      <c r="L1" s="216"/>
      <c r="M1" s="217"/>
    </row>
    <row r="3" spans="4:17" ht="50.25" customHeight="1">
      <c r="D3" s="205" t="s">
        <v>57</v>
      </c>
      <c r="E3" s="206"/>
      <c r="F3" s="206"/>
      <c r="G3" s="206"/>
      <c r="H3" s="206"/>
      <c r="I3" s="206"/>
      <c r="J3" s="206"/>
      <c r="K3" s="206"/>
      <c r="L3" s="206"/>
      <c r="M3" s="207"/>
      <c r="N3"/>
      <c r="O3"/>
      <c r="P3"/>
      <c r="Q3"/>
    </row>
    <row r="4" spans="4:17" ht="18.75" thickBot="1">
      <c r="D4" s="19"/>
      <c r="E4" s="19"/>
      <c r="F4" s="20"/>
      <c r="G4" s="20"/>
      <c r="H4" s="20"/>
      <c r="I4" s="20"/>
      <c r="J4" s="20"/>
      <c r="K4" s="20"/>
      <c r="L4" s="20"/>
      <c r="M4" s="20"/>
      <c r="N4"/>
      <c r="O4"/>
      <c r="P4"/>
      <c r="Q4"/>
    </row>
    <row r="5" spans="4:17" ht="44.25" customHeight="1" thickBot="1">
      <c r="D5" s="208" t="s">
        <v>50</v>
      </c>
      <c r="E5" s="209"/>
      <c r="F5" s="209"/>
      <c r="G5" s="209"/>
      <c r="H5" s="209"/>
      <c r="I5" s="209"/>
      <c r="J5" s="209"/>
      <c r="K5" s="209"/>
      <c r="L5" s="209"/>
      <c r="M5" s="210"/>
      <c r="N5"/>
      <c r="O5"/>
      <c r="P5"/>
      <c r="Q5"/>
    </row>
    <row r="6" spans="2:17" ht="18.75" customHeight="1" thickBot="1">
      <c r="B6" s="59" t="s">
        <v>66</v>
      </c>
      <c r="C6" s="60" t="s">
        <v>67</v>
      </c>
      <c r="D6" s="120"/>
      <c r="E6" s="121"/>
      <c r="F6" s="121"/>
      <c r="G6" s="121"/>
      <c r="H6" s="121"/>
      <c r="I6" s="121"/>
      <c r="J6" s="121"/>
      <c r="K6" s="121"/>
      <c r="L6" s="121"/>
      <c r="M6" s="122"/>
      <c r="N6" s="116"/>
      <c r="O6" s="9"/>
      <c r="P6"/>
      <c r="Q6"/>
    </row>
    <row r="7" spans="2:17" ht="23.25" customHeight="1" thickBot="1">
      <c r="B7" s="59"/>
      <c r="C7" s="60"/>
      <c r="D7" s="119" t="s">
        <v>31</v>
      </c>
      <c r="E7" s="117"/>
      <c r="F7" s="117"/>
      <c r="G7" s="117"/>
      <c r="H7" s="117"/>
      <c r="I7" s="117"/>
      <c r="J7" s="117"/>
      <c r="K7" s="117"/>
      <c r="L7" s="117"/>
      <c r="M7" s="117"/>
      <c r="N7" s="9"/>
      <c r="O7" s="9"/>
      <c r="P7"/>
      <c r="Q7"/>
    </row>
    <row r="8" spans="1:17" ht="39.75" customHeight="1" thickBot="1">
      <c r="A8" s="4">
        <v>1</v>
      </c>
      <c r="B8" s="61" t="s">
        <v>68</v>
      </c>
      <c r="C8" s="56" t="s">
        <v>69</v>
      </c>
      <c r="D8" s="221" t="s">
        <v>54</v>
      </c>
      <c r="E8" s="197"/>
      <c r="F8" s="197"/>
      <c r="G8" s="197"/>
      <c r="H8" s="197"/>
      <c r="I8" s="197"/>
      <c r="J8" s="197"/>
      <c r="K8" s="197"/>
      <c r="L8" s="197"/>
      <c r="M8" s="222"/>
      <c r="N8" s="7"/>
      <c r="O8" s="7"/>
      <c r="P8"/>
      <c r="Q8"/>
    </row>
    <row r="9" spans="1:17" ht="24.75" customHeight="1">
      <c r="A9" s="4">
        <v>1.1</v>
      </c>
      <c r="B9" s="62"/>
      <c r="C9" s="63"/>
      <c r="D9" s="191" t="s">
        <v>5</v>
      </c>
      <c r="E9" s="192"/>
      <c r="F9" s="191" t="s">
        <v>55</v>
      </c>
      <c r="G9" s="192"/>
      <c r="H9" s="191" t="s">
        <v>6</v>
      </c>
      <c r="I9" s="192"/>
      <c r="J9" s="191" t="s">
        <v>7</v>
      </c>
      <c r="K9" s="192"/>
      <c r="L9" s="194"/>
      <c r="M9" s="195"/>
      <c r="N9" s="18" t="s">
        <v>32</v>
      </c>
      <c r="O9" s="9"/>
      <c r="P9"/>
      <c r="Q9"/>
    </row>
    <row r="10" spans="2:17" ht="24.75" customHeight="1" thickBot="1">
      <c r="B10" s="62"/>
      <c r="C10" s="63"/>
      <c r="D10" s="163"/>
      <c r="E10" s="164"/>
      <c r="F10" s="163"/>
      <c r="G10" s="164"/>
      <c r="H10" s="163"/>
      <c r="I10" s="164"/>
      <c r="J10" s="163"/>
      <c r="K10" s="164"/>
      <c r="L10" s="213"/>
      <c r="M10" s="214"/>
      <c r="N10" s="184" t="s">
        <v>32</v>
      </c>
      <c r="O10" s="184"/>
      <c r="P10"/>
      <c r="Q10"/>
    </row>
    <row r="11" spans="1:17" ht="39.75" customHeight="1" thickBot="1">
      <c r="A11" s="4">
        <v>2</v>
      </c>
      <c r="B11" s="64" t="s">
        <v>70</v>
      </c>
      <c r="C11" s="56" t="s">
        <v>69</v>
      </c>
      <c r="D11" s="196" t="s">
        <v>56</v>
      </c>
      <c r="E11" s="197"/>
      <c r="F11" s="197"/>
      <c r="G11" s="197"/>
      <c r="H11" s="197"/>
      <c r="I11" s="197"/>
      <c r="J11" s="197"/>
      <c r="K11" s="197"/>
      <c r="L11" s="198"/>
      <c r="M11" s="199"/>
      <c r="N11" s="7"/>
      <c r="O11" s="7"/>
      <c r="P11"/>
      <c r="Q11"/>
    </row>
    <row r="12" spans="1:17" ht="24.75" customHeight="1">
      <c r="A12" s="23">
        <v>2.1</v>
      </c>
      <c r="D12" s="136" t="s">
        <v>25</v>
      </c>
      <c r="E12" s="179"/>
      <c r="F12" s="136" t="s">
        <v>0</v>
      </c>
      <c r="G12" s="179"/>
      <c r="H12" s="136" t="s">
        <v>35</v>
      </c>
      <c r="I12" s="179"/>
      <c r="J12" s="136" t="s">
        <v>1</v>
      </c>
      <c r="K12" s="179"/>
      <c r="L12" s="136" t="s">
        <v>26</v>
      </c>
      <c r="M12" s="179"/>
      <c r="N12" s="7"/>
      <c r="O12" s="7"/>
      <c r="P12"/>
      <c r="Q12"/>
    </row>
    <row r="13" spans="2:17" ht="24.75" customHeight="1">
      <c r="B13" s="62"/>
      <c r="C13" s="63"/>
      <c r="D13" s="163"/>
      <c r="E13" s="164"/>
      <c r="F13" s="163"/>
      <c r="G13" s="164"/>
      <c r="H13" s="163"/>
      <c r="I13" s="164"/>
      <c r="J13" s="163"/>
      <c r="K13" s="164"/>
      <c r="L13" s="163"/>
      <c r="M13" s="164"/>
      <c r="N13" s="7"/>
      <c r="O13" s="7"/>
      <c r="P13"/>
      <c r="Q13"/>
    </row>
    <row r="14" spans="2:17" ht="24.75" customHeight="1">
      <c r="B14" s="62"/>
      <c r="C14" s="63"/>
      <c r="N14" s="7"/>
      <c r="O14" s="7"/>
      <c r="P14"/>
      <c r="Q14"/>
    </row>
    <row r="15" spans="2:17" ht="24.75" customHeight="1" thickBot="1">
      <c r="B15" s="62"/>
      <c r="C15" s="63"/>
      <c r="D15" s="78" t="s">
        <v>76</v>
      </c>
      <c r="E15" s="79"/>
      <c r="F15" s="79"/>
      <c r="G15" s="79"/>
      <c r="H15" s="79"/>
      <c r="I15" s="79"/>
      <c r="J15" s="79"/>
      <c r="K15" s="79"/>
      <c r="L15" s="79"/>
      <c r="M15" s="57"/>
      <c r="N15" s="7"/>
      <c r="O15" s="7"/>
      <c r="P15"/>
      <c r="Q15"/>
    </row>
    <row r="16" spans="1:17" ht="39.75" customHeight="1" thickBot="1">
      <c r="A16" s="4">
        <v>3</v>
      </c>
      <c r="B16" s="65" t="s">
        <v>68</v>
      </c>
      <c r="C16" s="56" t="s">
        <v>69</v>
      </c>
      <c r="D16" s="189" t="s">
        <v>58</v>
      </c>
      <c r="E16" s="189"/>
      <c r="F16" s="189"/>
      <c r="G16" s="189"/>
      <c r="H16" s="189"/>
      <c r="I16" s="189"/>
      <c r="J16" s="189"/>
      <c r="K16" s="189"/>
      <c r="L16" s="189"/>
      <c r="M16" s="190"/>
      <c r="N16" s="7"/>
      <c r="O16" s="7"/>
      <c r="P16"/>
      <c r="Q16"/>
    </row>
    <row r="17" spans="1:17" ht="24.75" customHeight="1">
      <c r="A17" s="4">
        <v>3.1</v>
      </c>
      <c r="B17" s="62"/>
      <c r="D17" s="187" t="s">
        <v>25</v>
      </c>
      <c r="E17" s="188"/>
      <c r="F17" s="187" t="s">
        <v>0</v>
      </c>
      <c r="G17" s="188"/>
      <c r="H17" s="187" t="s">
        <v>35</v>
      </c>
      <c r="I17" s="188"/>
      <c r="J17" s="187" t="s">
        <v>1</v>
      </c>
      <c r="K17" s="188"/>
      <c r="L17" s="187" t="s">
        <v>26</v>
      </c>
      <c r="M17" s="188"/>
      <c r="N17" s="7"/>
      <c r="O17" s="7"/>
      <c r="P17"/>
      <c r="Q17"/>
    </row>
    <row r="18" spans="2:17" ht="24.75" customHeight="1" thickBot="1">
      <c r="B18" s="62"/>
      <c r="D18" s="185"/>
      <c r="E18" s="186"/>
      <c r="F18" s="185"/>
      <c r="G18" s="186"/>
      <c r="H18" s="185"/>
      <c r="I18" s="186"/>
      <c r="J18" s="185"/>
      <c r="K18" s="186"/>
      <c r="L18" s="185"/>
      <c r="M18" s="186"/>
      <c r="N18" s="7"/>
      <c r="O18" s="7"/>
      <c r="P18"/>
      <c r="Q18"/>
    </row>
    <row r="19" spans="1:17" ht="36.75" customHeight="1" thickBot="1">
      <c r="A19" s="4">
        <v>4</v>
      </c>
      <c r="B19" s="65" t="s">
        <v>68</v>
      </c>
      <c r="C19" s="56" t="s">
        <v>69</v>
      </c>
      <c r="D19" s="189" t="s">
        <v>59</v>
      </c>
      <c r="E19" s="189"/>
      <c r="F19" s="189"/>
      <c r="G19" s="189"/>
      <c r="H19" s="189"/>
      <c r="I19" s="189"/>
      <c r="J19" s="189"/>
      <c r="K19" s="189"/>
      <c r="L19" s="189"/>
      <c r="M19" s="190"/>
      <c r="N19" s="7"/>
      <c r="O19" s="7"/>
      <c r="P19"/>
      <c r="Q19"/>
    </row>
    <row r="20" spans="1:17" ht="24.75" customHeight="1">
      <c r="A20" s="23">
        <v>4.1</v>
      </c>
      <c r="B20" s="62"/>
      <c r="D20" s="187" t="s">
        <v>25</v>
      </c>
      <c r="E20" s="188"/>
      <c r="F20" s="187" t="s">
        <v>0</v>
      </c>
      <c r="G20" s="188"/>
      <c r="H20" s="187" t="s">
        <v>35</v>
      </c>
      <c r="I20" s="188"/>
      <c r="J20" s="187" t="s">
        <v>1</v>
      </c>
      <c r="K20" s="188"/>
      <c r="L20" s="187" t="s">
        <v>26</v>
      </c>
      <c r="M20" s="188"/>
      <c r="N20" s="7"/>
      <c r="O20" s="7"/>
      <c r="P20"/>
      <c r="Q20"/>
    </row>
    <row r="21" spans="2:17" ht="24.75" customHeight="1" thickBot="1">
      <c r="B21" s="62"/>
      <c r="D21" s="185"/>
      <c r="E21" s="186"/>
      <c r="F21" s="185"/>
      <c r="G21" s="186"/>
      <c r="H21" s="185"/>
      <c r="I21" s="186"/>
      <c r="J21" s="185"/>
      <c r="K21" s="186"/>
      <c r="L21" s="185"/>
      <c r="M21" s="186"/>
      <c r="N21" s="7"/>
      <c r="O21" s="7"/>
      <c r="P21"/>
      <c r="Q21"/>
    </row>
    <row r="22" spans="1:17" ht="48" customHeight="1" thickBot="1">
      <c r="A22" s="4">
        <v>5</v>
      </c>
      <c r="B22" s="64" t="s">
        <v>70</v>
      </c>
      <c r="C22" s="56" t="s">
        <v>69</v>
      </c>
      <c r="D22" s="189" t="s">
        <v>60</v>
      </c>
      <c r="E22" s="189"/>
      <c r="F22" s="189"/>
      <c r="G22" s="189"/>
      <c r="H22" s="189"/>
      <c r="I22" s="189"/>
      <c r="J22" s="189"/>
      <c r="K22" s="189"/>
      <c r="L22" s="189"/>
      <c r="M22" s="190"/>
      <c r="N22"/>
      <c r="O22"/>
      <c r="P22"/>
      <c r="Q22"/>
    </row>
    <row r="23" spans="1:17" ht="24.75" customHeight="1">
      <c r="A23" s="23">
        <v>5.1</v>
      </c>
      <c r="B23" s="62"/>
      <c r="D23" s="136" t="s">
        <v>61</v>
      </c>
      <c r="E23" s="137"/>
      <c r="F23" s="136" t="s">
        <v>62</v>
      </c>
      <c r="G23" s="137"/>
      <c r="H23" s="136" t="s">
        <v>63</v>
      </c>
      <c r="I23" s="137"/>
      <c r="J23" s="136" t="s">
        <v>64</v>
      </c>
      <c r="K23" s="137"/>
      <c r="L23" s="136" t="s">
        <v>65</v>
      </c>
      <c r="M23" s="179"/>
      <c r="N23" s="18" t="s">
        <v>32</v>
      </c>
      <c r="O23" s="9"/>
      <c r="P23"/>
      <c r="Q23"/>
    </row>
    <row r="24" spans="2:17" ht="32.25" customHeight="1">
      <c r="B24" s="62"/>
      <c r="C24" s="63"/>
      <c r="D24" s="211"/>
      <c r="E24" s="212"/>
      <c r="F24" s="211"/>
      <c r="G24" s="212"/>
      <c r="H24" s="211"/>
      <c r="I24" s="212"/>
      <c r="J24" s="211"/>
      <c r="K24" s="212"/>
      <c r="L24" s="211"/>
      <c r="M24" s="212"/>
      <c r="N24" s="193"/>
      <c r="O24" s="184"/>
      <c r="P24"/>
      <c r="Q24"/>
    </row>
    <row r="25" spans="2:17" ht="24.75" customHeight="1">
      <c r="B25" s="62"/>
      <c r="C25" s="63"/>
      <c r="P25"/>
      <c r="Q25"/>
    </row>
    <row r="26" spans="2:17" ht="24.75" customHeight="1" thickBot="1">
      <c r="B26" s="62"/>
      <c r="C26" s="63"/>
      <c r="D26" s="75" t="s">
        <v>75</v>
      </c>
      <c r="E26" s="76"/>
      <c r="F26" s="76"/>
      <c r="G26" s="76"/>
      <c r="H26" s="76"/>
      <c r="I26" s="76"/>
      <c r="J26" s="76"/>
      <c r="K26" s="76"/>
      <c r="L26" s="76"/>
      <c r="M26" s="77"/>
      <c r="P26"/>
      <c r="Q26"/>
    </row>
    <row r="27" spans="1:17" ht="40.5" thickBot="1">
      <c r="A27" s="4">
        <v>6</v>
      </c>
      <c r="B27" s="65" t="s">
        <v>68</v>
      </c>
      <c r="C27" s="56" t="s">
        <v>69</v>
      </c>
      <c r="D27" s="130" t="s">
        <v>72</v>
      </c>
      <c r="E27" s="131"/>
      <c r="F27" s="131"/>
      <c r="G27" s="131"/>
      <c r="H27" s="131"/>
      <c r="I27" s="131"/>
      <c r="J27" s="131"/>
      <c r="K27" s="131"/>
      <c r="L27" s="131"/>
      <c r="M27" s="132"/>
      <c r="N27" s="72"/>
      <c r="O27" s="73"/>
      <c r="P27"/>
      <c r="Q27"/>
    </row>
    <row r="28" spans="1:17" ht="21.75" customHeight="1">
      <c r="A28" s="4">
        <v>6.1</v>
      </c>
      <c r="B28" s="62"/>
      <c r="D28" s="136" t="s">
        <v>25</v>
      </c>
      <c r="E28" s="137"/>
      <c r="F28" s="136" t="s">
        <v>0</v>
      </c>
      <c r="G28" s="137"/>
      <c r="H28" s="136" t="s">
        <v>35</v>
      </c>
      <c r="I28" s="137"/>
      <c r="J28" s="136" t="s">
        <v>1</v>
      </c>
      <c r="K28" s="137"/>
      <c r="L28" s="136" t="s">
        <v>26</v>
      </c>
      <c r="M28" s="137"/>
      <c r="N28" s="72"/>
      <c r="O28" s="74"/>
      <c r="P28"/>
      <c r="Q28"/>
    </row>
    <row r="29" spans="2:17" ht="34.5" customHeight="1" thickBot="1">
      <c r="B29" s="62"/>
      <c r="D29" s="138"/>
      <c r="E29" s="139"/>
      <c r="F29" s="138"/>
      <c r="G29" s="139"/>
      <c r="H29" s="138"/>
      <c r="I29" s="139"/>
      <c r="J29" s="138"/>
      <c r="K29" s="139"/>
      <c r="L29" s="138"/>
      <c r="M29" s="139"/>
      <c r="N29" s="72"/>
      <c r="O29" s="74"/>
      <c r="P29"/>
      <c r="Q29"/>
    </row>
    <row r="30" spans="1:17" ht="24.75" customHeight="1" thickBot="1">
      <c r="A30" s="4">
        <v>7</v>
      </c>
      <c r="B30" s="65" t="s">
        <v>68</v>
      </c>
      <c r="C30" s="56" t="s">
        <v>69</v>
      </c>
      <c r="D30" s="130" t="s">
        <v>73</v>
      </c>
      <c r="E30" s="131"/>
      <c r="F30" s="131"/>
      <c r="G30" s="131"/>
      <c r="H30" s="131"/>
      <c r="I30" s="131"/>
      <c r="J30" s="131"/>
      <c r="K30" s="131"/>
      <c r="L30" s="131"/>
      <c r="M30" s="132"/>
      <c r="N30" s="203" t="s">
        <v>32</v>
      </c>
      <c r="O30" s="204"/>
      <c r="P30"/>
      <c r="Q30"/>
    </row>
    <row r="31" spans="1:17" ht="24.75" customHeight="1">
      <c r="A31" s="4">
        <v>7.1</v>
      </c>
      <c r="B31" s="62"/>
      <c r="D31" s="136" t="s">
        <v>25</v>
      </c>
      <c r="E31" s="137"/>
      <c r="F31" s="136" t="s">
        <v>0</v>
      </c>
      <c r="G31" s="137"/>
      <c r="H31" s="136" t="s">
        <v>4</v>
      </c>
      <c r="I31" s="137"/>
      <c r="J31" s="136" t="s">
        <v>1</v>
      </c>
      <c r="K31" s="137"/>
      <c r="L31" s="136" t="s">
        <v>26</v>
      </c>
      <c r="M31" s="137"/>
      <c r="N31" s="193"/>
      <c r="O31" s="184"/>
      <c r="P31"/>
      <c r="Q31"/>
    </row>
    <row r="32" spans="2:15" ht="36" customHeight="1" thickBot="1">
      <c r="B32" s="62"/>
      <c r="D32" s="138"/>
      <c r="E32" s="140"/>
      <c r="F32" s="138"/>
      <c r="G32" s="139"/>
      <c r="H32" s="138"/>
      <c r="I32" s="139"/>
      <c r="J32" s="138"/>
      <c r="K32" s="139"/>
      <c r="L32" s="138"/>
      <c r="M32" s="139"/>
      <c r="N32" s="193"/>
      <c r="O32" s="184"/>
    </row>
    <row r="33" spans="1:15" ht="40.5" customHeight="1" thickBot="1">
      <c r="A33" s="4">
        <v>8</v>
      </c>
      <c r="B33" s="64" t="s">
        <v>70</v>
      </c>
      <c r="C33" s="56" t="s">
        <v>71</v>
      </c>
      <c r="D33" s="133" t="s">
        <v>74</v>
      </c>
      <c r="E33" s="134"/>
      <c r="F33" s="134"/>
      <c r="G33" s="134"/>
      <c r="H33" s="134"/>
      <c r="I33" s="134"/>
      <c r="J33" s="134"/>
      <c r="K33" s="134"/>
      <c r="L33" s="134"/>
      <c r="M33" s="135"/>
      <c r="N33" s="52"/>
      <c r="O33" s="8"/>
    </row>
    <row r="34" spans="1:15" ht="24.75" customHeight="1">
      <c r="A34" s="4">
        <v>8.1</v>
      </c>
      <c r="B34" s="62"/>
      <c r="D34" s="136" t="s">
        <v>25</v>
      </c>
      <c r="E34" s="137"/>
      <c r="F34" s="136" t="s">
        <v>0</v>
      </c>
      <c r="G34" s="137"/>
      <c r="H34" s="136" t="s">
        <v>4</v>
      </c>
      <c r="I34" s="137"/>
      <c r="J34" s="136" t="s">
        <v>1</v>
      </c>
      <c r="K34" s="137"/>
      <c r="L34" s="136" t="s">
        <v>26</v>
      </c>
      <c r="M34" s="137"/>
      <c r="N34" s="52"/>
      <c r="O34" s="8"/>
    </row>
    <row r="35" spans="2:17" ht="34.5" customHeight="1">
      <c r="B35" s="62"/>
      <c r="D35" s="138"/>
      <c r="E35" s="139"/>
      <c r="F35" s="138"/>
      <c r="G35" s="139"/>
      <c r="H35" s="138"/>
      <c r="I35" s="139"/>
      <c r="J35" s="138"/>
      <c r="K35" s="139"/>
      <c r="L35" s="138"/>
      <c r="M35" s="139"/>
      <c r="N35" s="193"/>
      <c r="O35" s="184"/>
      <c r="P35"/>
      <c r="Q35"/>
    </row>
    <row r="36" spans="2:17" ht="38.25" customHeight="1">
      <c r="B36" s="62"/>
      <c r="D36" s="16"/>
      <c r="E36" s="17"/>
      <c r="F36" s="17"/>
      <c r="G36" s="17"/>
      <c r="H36" s="7"/>
      <c r="I36" s="7"/>
      <c r="J36" s="7"/>
      <c r="K36" s="7"/>
      <c r="L36" s="7"/>
      <c r="M36" s="7"/>
      <c r="N36"/>
      <c r="O36"/>
      <c r="P36"/>
      <c r="Q36"/>
    </row>
    <row r="37" spans="4:17" ht="16.5" thickBot="1">
      <c r="D37" s="75" t="s">
        <v>77</v>
      </c>
      <c r="E37" s="80"/>
      <c r="F37" s="80"/>
      <c r="G37" s="80"/>
      <c r="H37" s="80"/>
      <c r="I37" s="80"/>
      <c r="J37" s="80"/>
      <c r="K37" s="80"/>
      <c r="L37" s="81"/>
      <c r="M37" s="82"/>
      <c r="N37"/>
      <c r="O37"/>
      <c r="P37"/>
      <c r="Q37"/>
    </row>
    <row r="38" spans="1:17" ht="40.5" customHeight="1" thickBot="1">
      <c r="A38" s="22">
        <v>9</v>
      </c>
      <c r="B38" s="65" t="s">
        <v>68</v>
      </c>
      <c r="C38" s="56" t="s">
        <v>69</v>
      </c>
      <c r="D38" s="200" t="s">
        <v>78</v>
      </c>
      <c r="E38" s="201"/>
      <c r="F38" s="201"/>
      <c r="G38" s="201"/>
      <c r="H38" s="201"/>
      <c r="I38" s="201"/>
      <c r="J38" s="201"/>
      <c r="K38" s="201"/>
      <c r="L38" s="201"/>
      <c r="M38" s="202"/>
      <c r="N38"/>
      <c r="O38"/>
      <c r="P38"/>
      <c r="Q38"/>
    </row>
    <row r="39" spans="1:17" ht="25.5" customHeight="1">
      <c r="A39" s="22">
        <v>9.1</v>
      </c>
      <c r="B39" s="62"/>
      <c r="D39" s="6"/>
      <c r="E39" s="5"/>
      <c r="F39" s="5"/>
      <c r="G39" s="5"/>
      <c r="H39" s="136" t="s">
        <v>2</v>
      </c>
      <c r="I39" s="137"/>
      <c r="J39" s="136" t="s">
        <v>4</v>
      </c>
      <c r="K39" s="137"/>
      <c r="L39" s="136" t="s">
        <v>3</v>
      </c>
      <c r="M39" s="179"/>
      <c r="N39"/>
      <c r="O39"/>
      <c r="P39"/>
      <c r="Q39"/>
    </row>
    <row r="40" spans="1:17" ht="27" customHeight="1">
      <c r="A40" s="22" t="s">
        <v>37</v>
      </c>
      <c r="B40" s="62"/>
      <c r="D40" s="182" t="s">
        <v>79</v>
      </c>
      <c r="E40" s="183"/>
      <c r="F40" s="183"/>
      <c r="G40" s="183"/>
      <c r="H40" s="163"/>
      <c r="I40" s="164"/>
      <c r="J40" s="163"/>
      <c r="K40" s="164"/>
      <c r="L40" s="163"/>
      <c r="M40" s="164"/>
      <c r="N40"/>
      <c r="O40"/>
      <c r="P40"/>
      <c r="Q40"/>
    </row>
    <row r="41" spans="1:17" ht="24.75" customHeight="1">
      <c r="A41" s="22" t="s">
        <v>38</v>
      </c>
      <c r="B41" s="62"/>
      <c r="D41" s="182" t="s">
        <v>80</v>
      </c>
      <c r="E41" s="183"/>
      <c r="F41" s="183"/>
      <c r="G41" s="183"/>
      <c r="H41" s="163"/>
      <c r="I41" s="164"/>
      <c r="J41" s="163"/>
      <c r="K41" s="164"/>
      <c r="L41" s="163"/>
      <c r="M41" s="164"/>
      <c r="N41"/>
      <c r="O41"/>
      <c r="P41"/>
      <c r="Q41"/>
    </row>
    <row r="42" spans="1:17" ht="24.75" customHeight="1">
      <c r="A42" s="4" t="s">
        <v>39</v>
      </c>
      <c r="B42" s="62"/>
      <c r="D42" s="182" t="s">
        <v>81</v>
      </c>
      <c r="E42" s="183"/>
      <c r="F42" s="183"/>
      <c r="G42" s="183"/>
      <c r="H42" s="163"/>
      <c r="I42" s="164"/>
      <c r="J42" s="163"/>
      <c r="K42" s="164"/>
      <c r="L42" s="163"/>
      <c r="M42" s="164"/>
      <c r="N42"/>
      <c r="O42"/>
      <c r="P42"/>
      <c r="Q42"/>
    </row>
    <row r="43" spans="1:17" ht="32.25" customHeight="1">
      <c r="A43" s="4" t="s">
        <v>40</v>
      </c>
      <c r="B43" s="62"/>
      <c r="D43" s="182" t="s">
        <v>82</v>
      </c>
      <c r="E43" s="183"/>
      <c r="F43" s="183"/>
      <c r="G43" s="183"/>
      <c r="H43" s="163"/>
      <c r="I43" s="164"/>
      <c r="J43" s="163"/>
      <c r="K43" s="164"/>
      <c r="L43" s="163"/>
      <c r="M43" s="164"/>
      <c r="N43"/>
      <c r="O43"/>
      <c r="P43"/>
      <c r="Q43"/>
    </row>
    <row r="44" spans="2:17" ht="32.25" customHeight="1" thickBot="1">
      <c r="B44" s="62"/>
      <c r="D44" s="16"/>
      <c r="E44" s="17"/>
      <c r="F44" s="17"/>
      <c r="G44" s="17"/>
      <c r="H44" s="7"/>
      <c r="I44" s="7"/>
      <c r="J44" s="7"/>
      <c r="K44" s="7"/>
      <c r="L44" s="7"/>
      <c r="M44" s="7"/>
      <c r="N44"/>
      <c r="O44"/>
      <c r="P44"/>
      <c r="Q44"/>
    </row>
    <row r="45" spans="1:17" ht="41.25" customHeight="1" thickBot="1">
      <c r="A45" s="4">
        <v>10</v>
      </c>
      <c r="B45" s="65" t="s">
        <v>68</v>
      </c>
      <c r="C45" s="56" t="s">
        <v>69</v>
      </c>
      <c r="D45" s="176" t="s">
        <v>83</v>
      </c>
      <c r="E45" s="177"/>
      <c r="F45" s="177"/>
      <c r="G45" s="177"/>
      <c r="H45" s="177"/>
      <c r="I45" s="177"/>
      <c r="J45" s="177"/>
      <c r="K45" s="177"/>
      <c r="L45" s="177"/>
      <c r="M45" s="178"/>
      <c r="N45"/>
      <c r="O45"/>
      <c r="P45"/>
      <c r="Q45"/>
    </row>
    <row r="46" spans="1:17" ht="24" customHeight="1">
      <c r="A46" s="23">
        <v>10.1</v>
      </c>
      <c r="B46" s="62"/>
      <c r="D46" s="6"/>
      <c r="E46" s="5"/>
      <c r="F46" s="5"/>
      <c r="G46" s="5"/>
      <c r="H46" s="136" t="s">
        <v>33</v>
      </c>
      <c r="I46" s="137"/>
      <c r="J46" s="136" t="s">
        <v>34</v>
      </c>
      <c r="K46" s="137"/>
      <c r="L46" s="136" t="s">
        <v>3</v>
      </c>
      <c r="M46" s="179"/>
      <c r="N46"/>
      <c r="O46"/>
      <c r="P46"/>
      <c r="Q46"/>
    </row>
    <row r="47" spans="1:17" ht="34.5" customHeight="1">
      <c r="A47" s="4" t="s">
        <v>41</v>
      </c>
      <c r="C47" s="4"/>
      <c r="D47" s="173" t="s">
        <v>84</v>
      </c>
      <c r="E47" s="180"/>
      <c r="F47" s="180"/>
      <c r="G47" s="181"/>
      <c r="H47" s="163"/>
      <c r="I47" s="164"/>
      <c r="J47" s="163"/>
      <c r="K47" s="164"/>
      <c r="L47" s="163"/>
      <c r="M47" s="164"/>
      <c r="N47"/>
      <c r="O47"/>
      <c r="P47"/>
      <c r="Q47"/>
    </row>
    <row r="48" spans="1:17" ht="39" customHeight="1">
      <c r="A48" s="23" t="s">
        <v>42</v>
      </c>
      <c r="B48" s="62"/>
      <c r="D48" s="173" t="s">
        <v>85</v>
      </c>
      <c r="E48" s="174"/>
      <c r="F48" s="174"/>
      <c r="G48" s="175"/>
      <c r="H48" s="163"/>
      <c r="I48" s="164"/>
      <c r="J48" s="163"/>
      <c r="K48" s="164"/>
      <c r="L48" s="163"/>
      <c r="M48" s="164"/>
      <c r="N48"/>
      <c r="O48"/>
      <c r="P48"/>
      <c r="Q48"/>
    </row>
    <row r="49" spans="1:17" ht="27" customHeight="1">
      <c r="A49" s="22" t="s">
        <v>43</v>
      </c>
      <c r="B49" s="62"/>
      <c r="D49" s="173" t="s">
        <v>86</v>
      </c>
      <c r="E49" s="174"/>
      <c r="F49" s="174"/>
      <c r="G49" s="175"/>
      <c r="H49" s="163"/>
      <c r="I49" s="164"/>
      <c r="J49" s="163"/>
      <c r="K49" s="164"/>
      <c r="L49" s="163"/>
      <c r="M49" s="164"/>
      <c r="N49"/>
      <c r="O49"/>
      <c r="P49"/>
      <c r="Q49"/>
    </row>
    <row r="50" spans="1:17" ht="27" customHeight="1">
      <c r="A50" s="22" t="s">
        <v>111</v>
      </c>
      <c r="B50" s="62"/>
      <c r="D50" s="173" t="s">
        <v>87</v>
      </c>
      <c r="E50" s="174"/>
      <c r="F50" s="174"/>
      <c r="G50" s="175"/>
      <c r="H50" s="163"/>
      <c r="I50" s="164"/>
      <c r="J50" s="163"/>
      <c r="K50" s="164"/>
      <c r="L50" s="163"/>
      <c r="M50" s="164"/>
      <c r="N50"/>
      <c r="O50"/>
      <c r="P50"/>
      <c r="Q50"/>
    </row>
    <row r="51" spans="1:17" ht="27" customHeight="1">
      <c r="A51" s="22"/>
      <c r="B51" s="62"/>
      <c r="D51" s="83"/>
      <c r="E51" s="84"/>
      <c r="F51" s="84"/>
      <c r="G51" s="84"/>
      <c r="H51" s="85"/>
      <c r="I51" s="85"/>
      <c r="J51" s="85"/>
      <c r="K51" s="85"/>
      <c r="L51" s="86"/>
      <c r="M51" s="87"/>
      <c r="N51"/>
      <c r="O51"/>
      <c r="P51"/>
      <c r="Q51"/>
    </row>
    <row r="52" spans="1:17" ht="37.5" customHeight="1">
      <c r="A52" s="22"/>
      <c r="B52" s="62"/>
      <c r="D52" s="166" t="s">
        <v>88</v>
      </c>
      <c r="E52" s="167"/>
      <c r="F52" s="167"/>
      <c r="G52" s="167"/>
      <c r="H52" s="167"/>
      <c r="I52" s="167"/>
      <c r="J52" s="167"/>
      <c r="K52" s="167"/>
      <c r="L52" s="168"/>
      <c r="M52" s="169"/>
      <c r="N52"/>
      <c r="O52"/>
      <c r="P52"/>
      <c r="Q52"/>
    </row>
    <row r="53" spans="1:17" ht="24" customHeight="1" thickBot="1">
      <c r="A53" s="4">
        <v>10.9</v>
      </c>
      <c r="B53" s="62"/>
      <c r="D53" s="6"/>
      <c r="E53" s="5"/>
      <c r="F53" s="5"/>
      <c r="G53" s="5"/>
      <c r="H53" s="136" t="s">
        <v>2</v>
      </c>
      <c r="I53" s="170"/>
      <c r="J53" s="136" t="s">
        <v>3</v>
      </c>
      <c r="K53" s="170"/>
      <c r="L53" s="171" t="s">
        <v>112</v>
      </c>
      <c r="M53" s="172"/>
      <c r="N53"/>
      <c r="O53"/>
      <c r="P53"/>
      <c r="Q53"/>
    </row>
    <row r="54" spans="1:17" ht="42" customHeight="1">
      <c r="A54" s="4">
        <v>11</v>
      </c>
      <c r="B54" s="66" t="s">
        <v>68</v>
      </c>
      <c r="C54" s="67" t="s">
        <v>69</v>
      </c>
      <c r="D54" s="160" t="s">
        <v>89</v>
      </c>
      <c r="E54" s="161"/>
      <c r="F54" s="161"/>
      <c r="G54" s="161"/>
      <c r="H54" s="163"/>
      <c r="I54" s="164"/>
      <c r="J54" s="163"/>
      <c r="K54" s="164"/>
      <c r="L54" s="165" t="s">
        <v>32</v>
      </c>
      <c r="M54" s="165"/>
      <c r="N54"/>
      <c r="O54"/>
      <c r="P54"/>
      <c r="Q54"/>
    </row>
    <row r="55" spans="1:17" ht="42" customHeight="1">
      <c r="A55" s="4">
        <v>12</v>
      </c>
      <c r="B55" s="68" t="s">
        <v>68</v>
      </c>
      <c r="C55" s="69" t="s">
        <v>69</v>
      </c>
      <c r="D55" s="160" t="s">
        <v>90</v>
      </c>
      <c r="E55" s="161"/>
      <c r="F55" s="161"/>
      <c r="G55" s="162"/>
      <c r="H55" s="163"/>
      <c r="I55" s="164"/>
      <c r="J55" s="163"/>
      <c r="K55" s="164"/>
      <c r="L55" s="165"/>
      <c r="M55" s="165"/>
      <c r="N55"/>
      <c r="O55"/>
      <c r="P55"/>
      <c r="Q55"/>
    </row>
    <row r="56" spans="1:17" ht="42" customHeight="1">
      <c r="A56" s="22">
        <v>13</v>
      </c>
      <c r="B56" s="68" t="s">
        <v>68</v>
      </c>
      <c r="C56" s="69" t="s">
        <v>69</v>
      </c>
      <c r="D56" s="160" t="s">
        <v>91</v>
      </c>
      <c r="E56" s="161"/>
      <c r="F56" s="161"/>
      <c r="G56" s="162"/>
      <c r="H56" s="163"/>
      <c r="I56" s="164"/>
      <c r="J56" s="163"/>
      <c r="K56" s="164"/>
      <c r="L56" s="165"/>
      <c r="M56" s="165"/>
      <c r="N56"/>
      <c r="O56"/>
      <c r="P56"/>
      <c r="Q56"/>
    </row>
    <row r="57" spans="1:17" ht="42" customHeight="1" thickBot="1">
      <c r="A57" s="22">
        <v>14</v>
      </c>
      <c r="B57" s="70" t="s">
        <v>68</v>
      </c>
      <c r="C57" s="71" t="s">
        <v>69</v>
      </c>
      <c r="D57" s="160" t="s">
        <v>92</v>
      </c>
      <c r="E57" s="161"/>
      <c r="F57" s="161"/>
      <c r="G57" s="162"/>
      <c r="H57" s="163"/>
      <c r="I57" s="164"/>
      <c r="J57" s="163"/>
      <c r="K57" s="164"/>
      <c r="L57" s="165"/>
      <c r="M57" s="165"/>
      <c r="N57"/>
      <c r="O57"/>
      <c r="P57"/>
      <c r="Q57"/>
    </row>
    <row r="58" spans="1:17" ht="42" customHeight="1" thickBot="1">
      <c r="A58" s="22"/>
      <c r="B58" s="62"/>
      <c r="N58"/>
      <c r="O58"/>
      <c r="P58"/>
      <c r="Q58"/>
    </row>
    <row r="59" spans="1:17" ht="53.25" customHeight="1" thickBot="1">
      <c r="A59" s="99">
        <v>15</v>
      </c>
      <c r="B59" s="65" t="s">
        <v>68</v>
      </c>
      <c r="C59" s="56" t="s">
        <v>69</v>
      </c>
      <c r="D59" s="125" t="s">
        <v>93</v>
      </c>
      <c r="E59" s="158"/>
      <c r="F59" s="159" t="s">
        <v>94</v>
      </c>
      <c r="G59" s="159"/>
      <c r="H59" s="159" t="s">
        <v>95</v>
      </c>
      <c r="I59" s="159"/>
      <c r="J59" s="159" t="s">
        <v>96</v>
      </c>
      <c r="K59" s="159"/>
      <c r="N59"/>
      <c r="O59"/>
      <c r="P59"/>
      <c r="Q59"/>
    </row>
    <row r="60" spans="1:17" ht="42" customHeight="1">
      <c r="A60" s="99">
        <v>15.1</v>
      </c>
      <c r="B60" s="62"/>
      <c r="D60" s="88" t="s">
        <v>2</v>
      </c>
      <c r="E60" s="89"/>
      <c r="F60" s="88" t="s">
        <v>8</v>
      </c>
      <c r="G60" s="89"/>
      <c r="H60" s="88" t="s">
        <v>12</v>
      </c>
      <c r="I60" s="89"/>
      <c r="J60" s="91" t="s">
        <v>18</v>
      </c>
      <c r="K60" s="89"/>
      <c r="N60"/>
      <c r="O60"/>
      <c r="P60"/>
      <c r="Q60"/>
    </row>
    <row r="61" spans="1:17" ht="42" customHeight="1">
      <c r="A61" s="4">
        <v>15.2</v>
      </c>
      <c r="B61" s="62"/>
      <c r="D61" s="92" t="s">
        <v>3</v>
      </c>
      <c r="E61" s="89"/>
      <c r="F61" s="92" t="s">
        <v>9</v>
      </c>
      <c r="G61" s="89"/>
      <c r="H61" s="92" t="s">
        <v>13</v>
      </c>
      <c r="I61" s="89"/>
      <c r="J61" s="93" t="s">
        <v>19</v>
      </c>
      <c r="K61" s="89"/>
      <c r="N61"/>
      <c r="O61"/>
      <c r="P61"/>
      <c r="Q61"/>
    </row>
    <row r="62" spans="1:17" ht="42" customHeight="1">
      <c r="A62" s="4">
        <v>15.3</v>
      </c>
      <c r="B62" s="62"/>
      <c r="D62" s="92" t="s">
        <v>97</v>
      </c>
      <c r="E62" s="89"/>
      <c r="F62" s="92" t="s">
        <v>10</v>
      </c>
      <c r="G62" s="89"/>
      <c r="H62" s="92" t="s">
        <v>14</v>
      </c>
      <c r="I62" s="89"/>
      <c r="J62" s="14"/>
      <c r="K62" s="12"/>
      <c r="N62"/>
      <c r="O62"/>
      <c r="P62"/>
      <c r="Q62"/>
    </row>
    <row r="63" spans="1:17" ht="42" customHeight="1">
      <c r="A63" s="4">
        <v>15.4</v>
      </c>
      <c r="B63" s="62"/>
      <c r="D63" s="94" t="s">
        <v>32</v>
      </c>
      <c r="E63" s="12"/>
      <c r="F63" s="92" t="s">
        <v>27</v>
      </c>
      <c r="G63" s="89"/>
      <c r="H63" s="92" t="s">
        <v>15</v>
      </c>
      <c r="I63" s="89"/>
      <c r="J63" s="14"/>
      <c r="K63" s="12"/>
      <c r="N63"/>
      <c r="O63"/>
      <c r="P63"/>
      <c r="Q63"/>
    </row>
    <row r="64" spans="1:17" ht="42" customHeight="1">
      <c r="A64" s="23">
        <v>15.5</v>
      </c>
      <c r="B64" s="62"/>
      <c r="D64" s="13" t="s">
        <v>32</v>
      </c>
      <c r="E64" s="12"/>
      <c r="F64" s="95" t="s">
        <v>28</v>
      </c>
      <c r="G64" s="89"/>
      <c r="H64" s="92" t="s">
        <v>16</v>
      </c>
      <c r="I64" s="89"/>
      <c r="J64" s="14"/>
      <c r="K64" s="12"/>
      <c r="L64" s="15"/>
      <c r="M64" s="7"/>
      <c r="N64"/>
      <c r="O64"/>
      <c r="P64"/>
      <c r="Q64"/>
    </row>
    <row r="65" spans="1:17" ht="48.75" customHeight="1">
      <c r="A65" s="23">
        <v>15.6</v>
      </c>
      <c r="B65" s="62"/>
      <c r="D65" s="13" t="s">
        <v>32</v>
      </c>
      <c r="E65" s="12"/>
      <c r="F65" s="92" t="s">
        <v>11</v>
      </c>
      <c r="G65" s="89"/>
      <c r="H65" s="92" t="s">
        <v>17</v>
      </c>
      <c r="I65" s="89"/>
      <c r="J65" s="14"/>
      <c r="K65" s="12"/>
      <c r="L65" s="15"/>
      <c r="M65" s="7"/>
      <c r="N65"/>
      <c r="O65"/>
      <c r="P65"/>
      <c r="Q65"/>
    </row>
    <row r="66" spans="1:17" ht="39" customHeight="1" thickBot="1">
      <c r="A66" s="23"/>
      <c r="B66" s="62"/>
      <c r="D66" s="13"/>
      <c r="E66" s="12"/>
      <c r="F66" s="13"/>
      <c r="G66" s="12"/>
      <c r="H66" s="13"/>
      <c r="I66" s="12"/>
      <c r="J66" s="14"/>
      <c r="K66" s="12"/>
      <c r="L66" s="15"/>
      <c r="M66" s="7"/>
      <c r="N66"/>
      <c r="O66"/>
      <c r="P66"/>
      <c r="Q66"/>
    </row>
    <row r="67" spans="1:17" ht="65.25" customHeight="1" thickBot="1">
      <c r="A67" s="23">
        <v>16</v>
      </c>
      <c r="B67" s="65" t="s">
        <v>68</v>
      </c>
      <c r="C67" s="56" t="s">
        <v>69</v>
      </c>
      <c r="D67" s="125" t="s">
        <v>98</v>
      </c>
      <c r="E67" s="126"/>
      <c r="F67" s="125" t="s">
        <v>99</v>
      </c>
      <c r="G67" s="124"/>
      <c r="H67" s="125" t="s">
        <v>100</v>
      </c>
      <c r="I67" s="157"/>
      <c r="J67" s="157"/>
      <c r="K67" s="124"/>
      <c r="L67" s="15"/>
      <c r="M67" s="7"/>
      <c r="N67"/>
      <c r="O67"/>
      <c r="P67"/>
      <c r="Q67"/>
    </row>
    <row r="68" spans="1:17" ht="47.25" customHeight="1">
      <c r="A68" s="4">
        <v>16.1</v>
      </c>
      <c r="B68" s="62"/>
      <c r="D68" s="96" t="s">
        <v>101</v>
      </c>
      <c r="E68" s="97"/>
      <c r="F68" s="88" t="s">
        <v>2</v>
      </c>
      <c r="G68" s="90"/>
      <c r="H68" s="152" t="s">
        <v>102</v>
      </c>
      <c r="I68" s="153"/>
      <c r="J68" s="139"/>
      <c r="K68" s="90"/>
      <c r="L68" s="15"/>
      <c r="M68" s="7"/>
      <c r="N68"/>
      <c r="O68"/>
      <c r="P68"/>
      <c r="Q68"/>
    </row>
    <row r="69" spans="1:17" ht="41.25" customHeight="1">
      <c r="A69" s="23">
        <v>16.2</v>
      </c>
      <c r="B69" s="62"/>
      <c r="D69" s="98" t="s">
        <v>103</v>
      </c>
      <c r="E69" s="57"/>
      <c r="F69" s="92" t="s">
        <v>3</v>
      </c>
      <c r="G69" s="90"/>
      <c r="H69" s="152" t="s">
        <v>104</v>
      </c>
      <c r="I69" s="153"/>
      <c r="J69" s="139"/>
      <c r="K69" s="90"/>
      <c r="N69"/>
      <c r="O69"/>
      <c r="P69"/>
      <c r="Q69"/>
    </row>
    <row r="70" spans="1:17" ht="42.75" customHeight="1">
      <c r="A70" s="23">
        <v>16.3</v>
      </c>
      <c r="B70" s="62"/>
      <c r="D70" s="98" t="s">
        <v>105</v>
      </c>
      <c r="E70" s="57"/>
      <c r="N70"/>
      <c r="O70"/>
      <c r="P70"/>
      <c r="Q70"/>
    </row>
    <row r="71" spans="1:17" ht="53.25" customHeight="1">
      <c r="A71" s="23">
        <v>16.4</v>
      </c>
      <c r="B71" s="62"/>
      <c r="D71" s="98" t="s">
        <v>106</v>
      </c>
      <c r="E71" s="57"/>
      <c r="N71"/>
      <c r="O71"/>
      <c r="P71"/>
      <c r="Q71"/>
    </row>
    <row r="72" spans="2:17" ht="32.25" customHeight="1">
      <c r="B72" s="62"/>
      <c r="D72" s="123"/>
      <c r="J72" s="10"/>
      <c r="N72"/>
      <c r="O72"/>
      <c r="P72"/>
      <c r="Q72"/>
    </row>
    <row r="73" spans="2:17" ht="41.25" customHeight="1" thickBot="1">
      <c r="B73" s="62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/>
      <c r="O73"/>
      <c r="P73"/>
      <c r="Q73"/>
    </row>
    <row r="74" spans="2:17" ht="48" customHeight="1" thickBot="1">
      <c r="B74" s="65" t="s">
        <v>68</v>
      </c>
      <c r="C74" s="56" t="s">
        <v>69</v>
      </c>
      <c r="D74" s="154" t="s">
        <v>107</v>
      </c>
      <c r="E74" s="155"/>
      <c r="F74" s="143"/>
      <c r="G74" s="144"/>
      <c r="H74" s="144"/>
      <c r="I74" s="144"/>
      <c r="J74" s="144"/>
      <c r="K74" s="144"/>
      <c r="L74" s="144"/>
      <c r="M74" s="145"/>
      <c r="N74"/>
      <c r="O74"/>
      <c r="P74"/>
      <c r="Q74"/>
    </row>
    <row r="75" spans="2:17" ht="30.75" customHeight="1">
      <c r="B75" s="62"/>
      <c r="D75" s="156"/>
      <c r="E75" s="127"/>
      <c r="F75" s="146"/>
      <c r="G75" s="147"/>
      <c r="H75" s="147"/>
      <c r="I75" s="147"/>
      <c r="J75" s="147"/>
      <c r="K75" s="147"/>
      <c r="L75" s="147"/>
      <c r="M75" s="148"/>
      <c r="N75"/>
      <c r="O75"/>
      <c r="P75"/>
      <c r="Q75"/>
    </row>
    <row r="76" spans="1:17" ht="30.75" customHeight="1">
      <c r="A76" s="4" t="s">
        <v>36</v>
      </c>
      <c r="B76" s="62"/>
      <c r="D76" s="156"/>
      <c r="E76" s="127"/>
      <c r="F76" s="146"/>
      <c r="G76" s="147"/>
      <c r="H76" s="147"/>
      <c r="I76" s="147"/>
      <c r="J76" s="147"/>
      <c r="K76" s="147"/>
      <c r="L76" s="147"/>
      <c r="M76" s="148"/>
      <c r="N76"/>
      <c r="O76"/>
      <c r="P76"/>
      <c r="Q76"/>
    </row>
    <row r="77" spans="2:17" ht="48" customHeight="1">
      <c r="B77" s="114"/>
      <c r="C77" s="115"/>
      <c r="D77" s="156"/>
      <c r="E77" s="127"/>
      <c r="F77" s="146"/>
      <c r="G77" s="147"/>
      <c r="H77" s="147"/>
      <c r="I77" s="147"/>
      <c r="J77" s="147"/>
      <c r="K77" s="147"/>
      <c r="L77" s="147"/>
      <c r="M77" s="148"/>
      <c r="N77"/>
      <c r="O77"/>
      <c r="P77"/>
      <c r="Q77"/>
    </row>
    <row r="78" spans="2:17" ht="45.75" customHeight="1">
      <c r="B78" s="62"/>
      <c r="D78" s="156"/>
      <c r="E78" s="127"/>
      <c r="F78" s="146"/>
      <c r="G78" s="147"/>
      <c r="H78" s="147"/>
      <c r="I78" s="147"/>
      <c r="J78" s="147"/>
      <c r="K78" s="147"/>
      <c r="L78" s="147"/>
      <c r="M78" s="148"/>
      <c r="N78"/>
      <c r="O78"/>
      <c r="P78"/>
      <c r="Q78"/>
    </row>
    <row r="79" spans="4:13" ht="15.75" customHeight="1">
      <c r="D79" s="156"/>
      <c r="E79" s="127"/>
      <c r="F79" s="146"/>
      <c r="G79" s="147"/>
      <c r="H79" s="147"/>
      <c r="I79" s="147"/>
      <c r="J79" s="147"/>
      <c r="K79" s="147"/>
      <c r="L79" s="147"/>
      <c r="M79" s="148"/>
    </row>
    <row r="80" spans="4:13" ht="12.75">
      <c r="D80" s="156"/>
      <c r="E80" s="127"/>
      <c r="F80" s="146"/>
      <c r="G80" s="147"/>
      <c r="H80" s="147"/>
      <c r="I80" s="147"/>
      <c r="J80" s="147"/>
      <c r="K80" s="147"/>
      <c r="L80" s="147"/>
      <c r="M80" s="148"/>
    </row>
    <row r="81" spans="4:13" ht="12.75">
      <c r="D81" s="156"/>
      <c r="E81" s="127"/>
      <c r="F81" s="146"/>
      <c r="G81" s="147"/>
      <c r="H81" s="147"/>
      <c r="I81" s="147"/>
      <c r="J81" s="147"/>
      <c r="K81" s="147"/>
      <c r="L81" s="147"/>
      <c r="M81" s="148"/>
    </row>
    <row r="82" spans="4:13" ht="12.75">
      <c r="D82" s="128"/>
      <c r="E82" s="129"/>
      <c r="F82" s="149"/>
      <c r="G82" s="150"/>
      <c r="H82" s="150"/>
      <c r="I82" s="150"/>
      <c r="J82" s="150"/>
      <c r="K82" s="150"/>
      <c r="L82" s="150"/>
      <c r="M82" s="151"/>
    </row>
    <row r="83" spans="4:13" ht="12.75">
      <c r="D83" s="141" t="s">
        <v>108</v>
      </c>
      <c r="E83" s="139"/>
      <c r="F83" s="143"/>
      <c r="G83" s="144"/>
      <c r="H83" s="144"/>
      <c r="I83" s="144"/>
      <c r="J83" s="144"/>
      <c r="K83" s="144"/>
      <c r="L83" s="144"/>
      <c r="M83" s="145"/>
    </row>
    <row r="84" spans="4:13" ht="12.75">
      <c r="D84" s="142"/>
      <c r="E84" s="139"/>
      <c r="F84" s="149"/>
      <c r="G84" s="150"/>
      <c r="H84" s="150"/>
      <c r="I84" s="150"/>
      <c r="J84" s="150"/>
      <c r="K84" s="150"/>
      <c r="L84" s="150"/>
      <c r="M84" s="151"/>
    </row>
    <row r="85" spans="4:13" ht="12.75">
      <c r="D85" s="141" t="s">
        <v>109</v>
      </c>
      <c r="E85" s="139"/>
      <c r="F85" s="143"/>
      <c r="G85" s="144"/>
      <c r="H85" s="144"/>
      <c r="I85" s="144"/>
      <c r="J85" s="144"/>
      <c r="K85" s="144"/>
      <c r="L85" s="144"/>
      <c r="M85" s="145"/>
    </row>
    <row r="86" spans="4:13" ht="12.75">
      <c r="D86" s="142"/>
      <c r="E86" s="139"/>
      <c r="F86" s="146"/>
      <c r="G86" s="147"/>
      <c r="H86" s="147"/>
      <c r="I86" s="147"/>
      <c r="J86" s="147"/>
      <c r="K86" s="147"/>
      <c r="L86" s="147"/>
      <c r="M86" s="148"/>
    </row>
    <row r="87" spans="4:13" ht="12.75">
      <c r="D87" s="142"/>
      <c r="E87" s="139"/>
      <c r="F87" s="146"/>
      <c r="G87" s="147"/>
      <c r="H87" s="147"/>
      <c r="I87" s="147"/>
      <c r="J87" s="147"/>
      <c r="K87" s="147"/>
      <c r="L87" s="147"/>
      <c r="M87" s="148"/>
    </row>
    <row r="88" spans="4:13" ht="12.75">
      <c r="D88" s="142"/>
      <c r="E88" s="139"/>
      <c r="F88" s="146"/>
      <c r="G88" s="147"/>
      <c r="H88" s="147"/>
      <c r="I88" s="147"/>
      <c r="J88" s="147"/>
      <c r="K88" s="147"/>
      <c r="L88" s="147"/>
      <c r="M88" s="148"/>
    </row>
    <row r="89" spans="4:13" ht="12.75">
      <c r="D89" s="142"/>
      <c r="E89" s="139"/>
      <c r="F89" s="149"/>
      <c r="G89" s="150"/>
      <c r="H89" s="150"/>
      <c r="I89" s="150"/>
      <c r="J89" s="150"/>
      <c r="K89" s="150"/>
      <c r="L89" s="150"/>
      <c r="M89" s="151"/>
    </row>
    <row r="90" spans="4:13" ht="12.75">
      <c r="D90" s="141" t="s">
        <v>110</v>
      </c>
      <c r="E90" s="139"/>
      <c r="F90" s="143"/>
      <c r="G90" s="144"/>
      <c r="H90" s="144"/>
      <c r="I90" s="144"/>
      <c r="J90" s="144"/>
      <c r="K90" s="144"/>
      <c r="L90" s="144"/>
      <c r="M90" s="145"/>
    </row>
    <row r="91" spans="4:13" ht="13.5" customHeight="1">
      <c r="D91" s="142"/>
      <c r="E91" s="139"/>
      <c r="F91" s="149"/>
      <c r="G91" s="150"/>
      <c r="H91" s="150"/>
      <c r="I91" s="150"/>
      <c r="J91" s="150"/>
      <c r="K91" s="150"/>
      <c r="L91" s="150"/>
      <c r="M91" s="151"/>
    </row>
  </sheetData>
  <sheetProtection/>
  <mergeCells count="175">
    <mergeCell ref="J1:M1"/>
    <mergeCell ref="D1:F1"/>
    <mergeCell ref="L24:M24"/>
    <mergeCell ref="D24:E24"/>
    <mergeCell ref="H24:I24"/>
    <mergeCell ref="J10:K10"/>
    <mergeCell ref="J23:K23"/>
    <mergeCell ref="D8:M8"/>
    <mergeCell ref="F9:G9"/>
    <mergeCell ref="J24:K24"/>
    <mergeCell ref="D3:M3"/>
    <mergeCell ref="D5:M5"/>
    <mergeCell ref="F24:G24"/>
    <mergeCell ref="L10:M10"/>
    <mergeCell ref="D10:E10"/>
    <mergeCell ref="F10:G10"/>
    <mergeCell ref="H10:I10"/>
    <mergeCell ref="D23:E23"/>
    <mergeCell ref="F23:G23"/>
    <mergeCell ref="H23:I23"/>
    <mergeCell ref="D9:E9"/>
    <mergeCell ref="N35:O35"/>
    <mergeCell ref="N32:O32"/>
    <mergeCell ref="D38:M38"/>
    <mergeCell ref="N30:O30"/>
    <mergeCell ref="N31:O31"/>
    <mergeCell ref="H12:I12"/>
    <mergeCell ref="J12:K12"/>
    <mergeCell ref="L12:M12"/>
    <mergeCell ref="H9:I9"/>
    <mergeCell ref="J9:K9"/>
    <mergeCell ref="D13:E13"/>
    <mergeCell ref="F13:G13"/>
    <mergeCell ref="N24:O24"/>
    <mergeCell ref="L9:M9"/>
    <mergeCell ref="D22:M22"/>
    <mergeCell ref="H13:I13"/>
    <mergeCell ref="J13:K13"/>
    <mergeCell ref="D11:M11"/>
    <mergeCell ref="D12:E12"/>
    <mergeCell ref="F12:G12"/>
    <mergeCell ref="F17:G17"/>
    <mergeCell ref="H17:I17"/>
    <mergeCell ref="J17:K17"/>
    <mergeCell ref="L17:M17"/>
    <mergeCell ref="L18:M18"/>
    <mergeCell ref="D19:M19"/>
    <mergeCell ref="L20:M20"/>
    <mergeCell ref="D18:E18"/>
    <mergeCell ref="F18:G18"/>
    <mergeCell ref="H18:I18"/>
    <mergeCell ref="D20:E20"/>
    <mergeCell ref="F20:G20"/>
    <mergeCell ref="H20:I20"/>
    <mergeCell ref="J18:K18"/>
    <mergeCell ref="D21:E21"/>
    <mergeCell ref="F21:G21"/>
    <mergeCell ref="H21:I21"/>
    <mergeCell ref="J21:K21"/>
    <mergeCell ref="H39:I39"/>
    <mergeCell ref="J39:K39"/>
    <mergeCell ref="L39:M39"/>
    <mergeCell ref="N10:O10"/>
    <mergeCell ref="L21:M21"/>
    <mergeCell ref="J20:K20"/>
    <mergeCell ref="L13:M13"/>
    <mergeCell ref="D16:M16"/>
    <mergeCell ref="D17:E17"/>
    <mergeCell ref="L23:M23"/>
    <mergeCell ref="D40:G40"/>
    <mergeCell ref="H40:I40"/>
    <mergeCell ref="J40:K40"/>
    <mergeCell ref="L40:M40"/>
    <mergeCell ref="D41:G41"/>
    <mergeCell ref="H41:I41"/>
    <mergeCell ref="J41:K41"/>
    <mergeCell ref="L41:M41"/>
    <mergeCell ref="D42:G42"/>
    <mergeCell ref="H42:I42"/>
    <mergeCell ref="J42:K42"/>
    <mergeCell ref="L42:M42"/>
    <mergeCell ref="D43:G43"/>
    <mergeCell ref="H43:I43"/>
    <mergeCell ref="J43:K43"/>
    <mergeCell ref="L43:M43"/>
    <mergeCell ref="D45:M45"/>
    <mergeCell ref="D50:G50"/>
    <mergeCell ref="H50:I50"/>
    <mergeCell ref="J50:K50"/>
    <mergeCell ref="L50:M50"/>
    <mergeCell ref="H46:I46"/>
    <mergeCell ref="J46:K46"/>
    <mergeCell ref="L46:M46"/>
    <mergeCell ref="D47:G47"/>
    <mergeCell ref="H47:I47"/>
    <mergeCell ref="J47:K47"/>
    <mergeCell ref="L47:M47"/>
    <mergeCell ref="D48:G48"/>
    <mergeCell ref="H48:I48"/>
    <mergeCell ref="J48:K48"/>
    <mergeCell ref="L48:M48"/>
    <mergeCell ref="D49:G49"/>
    <mergeCell ref="H49:I49"/>
    <mergeCell ref="J49:K49"/>
    <mergeCell ref="L49:M49"/>
    <mergeCell ref="D52:M52"/>
    <mergeCell ref="H53:I53"/>
    <mergeCell ref="J53:K53"/>
    <mergeCell ref="L53:M53"/>
    <mergeCell ref="D54:G54"/>
    <mergeCell ref="H54:I54"/>
    <mergeCell ref="J54:K54"/>
    <mergeCell ref="L54:M54"/>
    <mergeCell ref="D55:G55"/>
    <mergeCell ref="H55:I55"/>
    <mergeCell ref="J55:K55"/>
    <mergeCell ref="L55:M55"/>
    <mergeCell ref="D56:G56"/>
    <mergeCell ref="H56:I56"/>
    <mergeCell ref="J56:K56"/>
    <mergeCell ref="L56:M56"/>
    <mergeCell ref="D57:G57"/>
    <mergeCell ref="H57:I57"/>
    <mergeCell ref="J57:K57"/>
    <mergeCell ref="L57:M57"/>
    <mergeCell ref="D59:E59"/>
    <mergeCell ref="F59:G59"/>
    <mergeCell ref="H59:I59"/>
    <mergeCell ref="J59:K59"/>
    <mergeCell ref="D67:E67"/>
    <mergeCell ref="F67:G67"/>
    <mergeCell ref="H67:K67"/>
    <mergeCell ref="H68:J68"/>
    <mergeCell ref="H69:J69"/>
    <mergeCell ref="D74:E82"/>
    <mergeCell ref="F74:M82"/>
    <mergeCell ref="D83:E84"/>
    <mergeCell ref="F83:M84"/>
    <mergeCell ref="D85:E89"/>
    <mergeCell ref="D90:E91"/>
    <mergeCell ref="F85:M89"/>
    <mergeCell ref="F90:M91"/>
    <mergeCell ref="D28:E28"/>
    <mergeCell ref="D29:E29"/>
    <mergeCell ref="F29:G29"/>
    <mergeCell ref="H29:I29"/>
    <mergeCell ref="F28:G28"/>
    <mergeCell ref="H28:I28"/>
    <mergeCell ref="L31:M31"/>
    <mergeCell ref="J29:K29"/>
    <mergeCell ref="L29:M29"/>
    <mergeCell ref="D32:E32"/>
    <mergeCell ref="F32:G32"/>
    <mergeCell ref="H32:I32"/>
    <mergeCell ref="J32:K32"/>
    <mergeCell ref="L32:M32"/>
    <mergeCell ref="L35:M35"/>
    <mergeCell ref="D34:E34"/>
    <mergeCell ref="F34:G34"/>
    <mergeCell ref="H34:I34"/>
    <mergeCell ref="J34:K34"/>
    <mergeCell ref="D35:E35"/>
    <mergeCell ref="F35:G35"/>
    <mergeCell ref="H35:I35"/>
    <mergeCell ref="J35:K35"/>
    <mergeCell ref="D27:M27"/>
    <mergeCell ref="D30:M30"/>
    <mergeCell ref="D33:M33"/>
    <mergeCell ref="L34:M34"/>
    <mergeCell ref="J28:K28"/>
    <mergeCell ref="L28:M28"/>
    <mergeCell ref="D31:E31"/>
    <mergeCell ref="F31:G31"/>
    <mergeCell ref="H31:I31"/>
    <mergeCell ref="J31:K31"/>
  </mergeCells>
  <printOptions/>
  <pageMargins left="0.91" right="0" top="1.06" bottom="0.3937007874015748" header="0.5118110236220472" footer="0.3937007874015748"/>
  <pageSetup horizontalDpi="600" verticalDpi="600" orientation="portrait" scale="74" r:id="rId2"/>
  <rowBreaks count="4" manualBreakCount="4">
    <brk id="25" min="3" max="12" man="1"/>
    <brk id="44" min="3" max="12" man="1"/>
    <brk id="58" min="3" max="12" man="1"/>
    <brk id="72" min="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4"/>
  </sheetPr>
  <dimension ref="A1:DZ131"/>
  <sheetViews>
    <sheetView showGridLines="0" zoomScale="75" zoomScaleNormal="75" workbookViewId="0" topLeftCell="A1">
      <pane xSplit="3" ySplit="6" topLeftCell="DA7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4" sqref="A4:B4"/>
    </sheetView>
  </sheetViews>
  <sheetFormatPr defaultColWidth="9.140625" defaultRowHeight="12.75"/>
  <cols>
    <col min="2" max="2" width="34.140625" style="0" customWidth="1"/>
    <col min="3" max="3" width="1.57421875" style="0" customWidth="1"/>
    <col min="4" max="4" width="11.57421875" style="0" customWidth="1"/>
    <col min="5" max="5" width="12.421875" style="0" customWidth="1"/>
    <col min="6" max="6" width="9.7109375" style="0" customWidth="1"/>
    <col min="7" max="7" width="8.57421875" style="0" customWidth="1"/>
    <col min="8" max="8" width="1.57421875" style="0" customWidth="1"/>
    <col min="10" max="11" width="8.8515625" style="0" customWidth="1"/>
    <col min="12" max="12" width="9.8515625" style="0" customWidth="1"/>
    <col min="13" max="13" width="10.140625" style="0" customWidth="1"/>
    <col min="14" max="14" width="1.57421875" style="0" customWidth="1"/>
    <col min="15" max="15" width="10.421875" style="0" customWidth="1"/>
    <col min="16" max="16" width="8.7109375" style="0" customWidth="1"/>
    <col min="17" max="17" width="10.28125" style="0" customWidth="1"/>
    <col min="18" max="19" width="9.7109375" style="0" customWidth="1"/>
    <col min="20" max="20" width="1.57421875" style="0" customWidth="1"/>
    <col min="21" max="22" width="9.28125" style="0" customWidth="1"/>
    <col min="23" max="23" width="8.57421875" style="0" customWidth="1"/>
    <col min="24" max="24" width="10.421875" style="0" customWidth="1"/>
    <col min="25" max="25" width="10.57421875" style="0" customWidth="1"/>
    <col min="26" max="26" width="1.57421875" style="0" customWidth="1"/>
    <col min="27" max="27" width="11.140625" style="0" customWidth="1"/>
    <col min="28" max="28" width="11.00390625" style="0" customWidth="1"/>
    <col min="29" max="29" width="10.28125" style="0" customWidth="1"/>
    <col min="30" max="30" width="11.7109375" style="0" customWidth="1"/>
    <col min="31" max="31" width="12.28125" style="0" customWidth="1"/>
    <col min="32" max="32" width="1.57421875" style="0" customWidth="1"/>
    <col min="33" max="33" width="12.28125" style="0" customWidth="1"/>
    <col min="34" max="35" width="12.8515625" style="0" customWidth="1"/>
    <col min="36" max="36" width="11.7109375" style="0" customWidth="1"/>
    <col min="37" max="37" width="11.57421875" style="0" customWidth="1"/>
    <col min="38" max="38" width="1.57421875" style="0" customWidth="1"/>
    <col min="39" max="39" width="11.7109375" style="0" customWidth="1"/>
    <col min="40" max="40" width="12.28125" style="0" customWidth="1"/>
    <col min="41" max="41" width="12.8515625" style="0" customWidth="1"/>
    <col min="42" max="42" width="12.00390625" style="0" customWidth="1"/>
    <col min="43" max="43" width="10.00390625" style="0" customWidth="1"/>
    <col min="44" max="44" width="1.57421875" style="0" customWidth="1"/>
    <col min="45" max="45" width="11.7109375" style="0" customWidth="1"/>
    <col min="46" max="46" width="12.28125" style="0" customWidth="1"/>
    <col min="47" max="47" width="12.8515625" style="0" customWidth="1"/>
    <col min="48" max="48" width="12.00390625" style="0" customWidth="1"/>
    <col min="49" max="49" width="10.00390625" style="0" customWidth="1"/>
    <col min="50" max="50" width="1.57421875" style="0" customWidth="1"/>
    <col min="52" max="52" width="9.421875" style="0" customWidth="1"/>
    <col min="54" max="54" width="1.57421875" style="0" customWidth="1"/>
    <col min="56" max="56" width="9.421875" style="0" customWidth="1"/>
    <col min="58" max="58" width="1.57421875" style="0" customWidth="1"/>
    <col min="60" max="60" width="9.421875" style="0" customWidth="1"/>
    <col min="62" max="62" width="1.57421875" style="0" customWidth="1"/>
    <col min="64" max="64" width="9.421875" style="0" customWidth="1"/>
    <col min="66" max="66" width="1.57421875" style="0" customWidth="1"/>
    <col min="67" max="69" width="8.140625" style="0" customWidth="1"/>
    <col min="70" max="70" width="1.57421875" style="0" customWidth="1"/>
    <col min="71" max="73" width="8.140625" style="0" customWidth="1"/>
    <col min="74" max="74" width="1.57421875" style="0" customWidth="1"/>
    <col min="75" max="77" width="8.140625" style="0" customWidth="1"/>
    <col min="78" max="78" width="1.57421875" style="0" customWidth="1"/>
    <col min="79" max="81" width="8.140625" style="0" customWidth="1"/>
    <col min="82" max="82" width="1.57421875" style="0" customWidth="1"/>
    <col min="83" max="85" width="8.140625" style="0" customWidth="1"/>
    <col min="86" max="86" width="1.57421875" style="0" customWidth="1"/>
    <col min="87" max="89" width="8.140625" style="0" customWidth="1"/>
    <col min="90" max="90" width="1.57421875" style="0" customWidth="1"/>
    <col min="91" max="93" width="8.140625" style="0" customWidth="1"/>
    <col min="94" max="94" width="1.57421875" style="0" customWidth="1"/>
    <col min="95" max="97" width="8.140625" style="0" customWidth="1"/>
    <col min="98" max="98" width="1.57421875" style="0" customWidth="1"/>
    <col min="99" max="101" width="8.140625" style="0" customWidth="1"/>
    <col min="102" max="102" width="1.57421875" style="0" customWidth="1"/>
    <col min="103" max="103" width="10.7109375" style="0" customWidth="1"/>
    <col min="104" max="104" width="12.7109375" style="0" bestFit="1" customWidth="1"/>
    <col min="105" max="105" width="8.7109375" style="0" bestFit="1" customWidth="1"/>
    <col min="106" max="106" width="12.421875" style="0" bestFit="1" customWidth="1"/>
    <col min="107" max="107" width="11.421875" style="0" customWidth="1"/>
    <col min="109" max="109" width="1.57421875" style="0" customWidth="1"/>
    <col min="110" max="110" width="10.7109375" style="0" customWidth="1"/>
    <col min="111" max="111" width="12.7109375" style="0" bestFit="1" customWidth="1"/>
    <col min="112" max="112" width="8.7109375" style="0" bestFit="1" customWidth="1"/>
    <col min="113" max="113" width="12.421875" style="0" bestFit="1" customWidth="1"/>
    <col min="114" max="114" width="11.421875" style="0" customWidth="1"/>
    <col min="116" max="116" width="1.57421875" style="0" customWidth="1"/>
    <col min="117" max="118" width="8.140625" style="0" customWidth="1"/>
    <col min="119" max="119" width="1.57421875" style="0" customWidth="1"/>
    <col min="120" max="123" width="8.140625" style="0" customWidth="1"/>
    <col min="124" max="124" width="1.57421875" style="0" customWidth="1"/>
    <col min="125" max="126" width="8.140625" style="0" customWidth="1"/>
    <col min="127" max="127" width="1.57421875" style="0" customWidth="1"/>
    <col min="128" max="128" width="14.8515625" style="0" customWidth="1"/>
    <col min="129" max="129" width="13.7109375" style="0" customWidth="1"/>
    <col min="130" max="130" width="1.57421875" style="0" customWidth="1"/>
    <col min="131" max="16384" width="11.57421875" style="0" customWidth="1"/>
  </cols>
  <sheetData>
    <row r="1" spans="4:128" s="24" customFormat="1" ht="0.75" customHeight="1">
      <c r="D1" s="24">
        <v>1</v>
      </c>
      <c r="I1" s="24">
        <v>2</v>
      </c>
      <c r="O1" s="24">
        <v>3</v>
      </c>
      <c r="U1" s="24">
        <v>4</v>
      </c>
      <c r="AA1" s="24">
        <v>5</v>
      </c>
      <c r="AG1" s="24">
        <v>6</v>
      </c>
      <c r="AM1" s="24">
        <v>7</v>
      </c>
      <c r="AS1" s="24">
        <v>8</v>
      </c>
      <c r="AY1" s="24">
        <v>9</v>
      </c>
      <c r="BC1" s="24">
        <v>9</v>
      </c>
      <c r="BG1" s="24">
        <v>9</v>
      </c>
      <c r="BK1" s="24">
        <v>9</v>
      </c>
      <c r="BO1" s="24">
        <v>10</v>
      </c>
      <c r="BS1" s="24">
        <v>10</v>
      </c>
      <c r="BW1" s="24">
        <v>10</v>
      </c>
      <c r="CA1" s="24">
        <v>10</v>
      </c>
      <c r="CE1" s="24">
        <v>11</v>
      </c>
      <c r="CI1" s="24">
        <v>12</v>
      </c>
      <c r="CM1" s="24">
        <v>13</v>
      </c>
      <c r="CQ1" s="24">
        <v>14</v>
      </c>
      <c r="CU1" s="24">
        <v>15</v>
      </c>
      <c r="CY1" s="24">
        <v>15</v>
      </c>
      <c r="DF1" s="24">
        <v>15</v>
      </c>
      <c r="DM1" s="24">
        <v>15</v>
      </c>
      <c r="DP1" s="24">
        <v>16</v>
      </c>
      <c r="DU1" s="24">
        <v>16</v>
      </c>
      <c r="DX1" s="24">
        <v>16</v>
      </c>
    </row>
    <row r="2" spans="4:128" s="24" customFormat="1" ht="24" customHeight="1" hidden="1">
      <c r="D2" s="24">
        <v>1</v>
      </c>
      <c r="I2" s="24">
        <v>2</v>
      </c>
      <c r="O2" s="24">
        <v>3</v>
      </c>
      <c r="U2" s="24">
        <v>4</v>
      </c>
      <c r="AA2" s="24">
        <v>5</v>
      </c>
      <c r="AG2" s="24">
        <v>6</v>
      </c>
      <c r="AM2" s="24">
        <v>7</v>
      </c>
      <c r="AS2" s="24">
        <v>8</v>
      </c>
      <c r="AY2" s="24" t="s">
        <v>37</v>
      </c>
      <c r="BC2" s="24" t="s">
        <v>38</v>
      </c>
      <c r="BG2" s="24" t="s">
        <v>39</v>
      </c>
      <c r="BK2" s="24" t="s">
        <v>40</v>
      </c>
      <c r="BO2" s="24" t="s">
        <v>41</v>
      </c>
      <c r="BS2" s="24" t="s">
        <v>42</v>
      </c>
      <c r="BW2" s="24" t="s">
        <v>43</v>
      </c>
      <c r="CA2" s="24" t="s">
        <v>111</v>
      </c>
      <c r="CE2" s="24">
        <v>11</v>
      </c>
      <c r="CI2" s="24">
        <v>12</v>
      </c>
      <c r="CM2" s="24">
        <v>13</v>
      </c>
      <c r="CQ2" s="24">
        <v>14</v>
      </c>
      <c r="CU2" s="24">
        <v>15</v>
      </c>
      <c r="CY2" s="24">
        <v>15</v>
      </c>
      <c r="DF2" s="24">
        <v>15</v>
      </c>
      <c r="DM2" s="24">
        <v>15</v>
      </c>
      <c r="DP2" s="24">
        <v>16</v>
      </c>
      <c r="DU2" s="24">
        <v>16</v>
      </c>
      <c r="DX2" s="24">
        <v>16</v>
      </c>
    </row>
    <row r="3" spans="4:129" s="24" customFormat="1" ht="42.75" customHeight="1" hidden="1">
      <c r="D3" s="24">
        <v>1.1</v>
      </c>
      <c r="E3" s="24">
        <v>1.1</v>
      </c>
      <c r="F3" s="24">
        <v>1.1</v>
      </c>
      <c r="G3" s="24">
        <v>1.1</v>
      </c>
      <c r="I3" s="24">
        <v>2.1</v>
      </c>
      <c r="J3" s="24">
        <v>2.1</v>
      </c>
      <c r="K3" s="24">
        <v>2.1</v>
      </c>
      <c r="L3" s="24">
        <v>2.1</v>
      </c>
      <c r="M3" s="24">
        <v>2.1</v>
      </c>
      <c r="O3" s="24">
        <v>3.1</v>
      </c>
      <c r="P3" s="24">
        <v>3.1</v>
      </c>
      <c r="Q3" s="24">
        <v>3.1</v>
      </c>
      <c r="R3" s="24">
        <v>3.1</v>
      </c>
      <c r="S3" s="24">
        <v>3.1</v>
      </c>
      <c r="U3" s="24">
        <v>4.1</v>
      </c>
      <c r="V3" s="24">
        <v>4.1</v>
      </c>
      <c r="W3" s="24">
        <v>4.1</v>
      </c>
      <c r="X3" s="24">
        <v>4.1</v>
      </c>
      <c r="Y3" s="24">
        <v>4.1</v>
      </c>
      <c r="AA3" s="24">
        <v>5.1</v>
      </c>
      <c r="AB3" s="24">
        <v>5.1</v>
      </c>
      <c r="AC3" s="24">
        <v>5.1</v>
      </c>
      <c r="AD3" s="24">
        <v>5.1</v>
      </c>
      <c r="AE3" s="24">
        <v>5.1</v>
      </c>
      <c r="AG3" s="24">
        <v>6.1</v>
      </c>
      <c r="AH3" s="24">
        <v>6.1</v>
      </c>
      <c r="AI3" s="24">
        <v>6.1</v>
      </c>
      <c r="AJ3" s="24">
        <v>6.1</v>
      </c>
      <c r="AK3" s="24">
        <v>6.1</v>
      </c>
      <c r="AM3" s="24">
        <v>7.1</v>
      </c>
      <c r="AN3" s="24">
        <v>7.1</v>
      </c>
      <c r="AO3" s="24">
        <v>7.1</v>
      </c>
      <c r="AP3" s="24">
        <v>7.1</v>
      </c>
      <c r="AQ3" s="24">
        <v>7.1</v>
      </c>
      <c r="AS3" s="24">
        <v>8.1</v>
      </c>
      <c r="AT3" s="24">
        <v>8.1</v>
      </c>
      <c r="AU3" s="24">
        <v>8.1</v>
      </c>
      <c r="AV3" s="24">
        <v>8.1</v>
      </c>
      <c r="AW3" s="24">
        <v>8.1</v>
      </c>
      <c r="AY3" s="24">
        <v>9.1</v>
      </c>
      <c r="AZ3" s="24">
        <v>9.1</v>
      </c>
      <c r="BA3" s="24">
        <v>9.1</v>
      </c>
      <c r="BC3" s="24">
        <v>9.1</v>
      </c>
      <c r="BD3" s="24">
        <v>9.1</v>
      </c>
      <c r="BE3" s="24">
        <v>9.1</v>
      </c>
      <c r="BG3" s="24">
        <v>9.1</v>
      </c>
      <c r="BH3" s="24">
        <v>9.1</v>
      </c>
      <c r="BI3" s="24">
        <v>9.1</v>
      </c>
      <c r="BK3" s="24">
        <v>9.1</v>
      </c>
      <c r="BL3" s="24">
        <v>9.1</v>
      </c>
      <c r="BM3" s="24">
        <v>9.1</v>
      </c>
      <c r="BO3" s="24">
        <v>10.1</v>
      </c>
      <c r="BP3" s="24">
        <v>10.1</v>
      </c>
      <c r="BQ3" s="24">
        <v>10.1</v>
      </c>
      <c r="BS3" s="24">
        <v>10.1</v>
      </c>
      <c r="BT3" s="24">
        <v>10.1</v>
      </c>
      <c r="BU3" s="24">
        <v>10.1</v>
      </c>
      <c r="BW3" s="24">
        <v>10.1</v>
      </c>
      <c r="BX3" s="24">
        <v>10.1</v>
      </c>
      <c r="BY3" s="24">
        <v>10.1</v>
      </c>
      <c r="CA3" s="24">
        <v>10.1</v>
      </c>
      <c r="CB3" s="24">
        <v>10.1</v>
      </c>
      <c r="CC3" s="24">
        <v>10.1</v>
      </c>
      <c r="CE3" s="24">
        <v>10.9</v>
      </c>
      <c r="CF3" s="24">
        <v>10.9</v>
      </c>
      <c r="CG3" s="24">
        <v>10.9</v>
      </c>
      <c r="CI3" s="24">
        <v>10.9</v>
      </c>
      <c r="CJ3" s="24">
        <v>10.9</v>
      </c>
      <c r="CK3" s="24">
        <v>10.9</v>
      </c>
      <c r="CM3" s="24">
        <v>10.9</v>
      </c>
      <c r="CN3" s="24">
        <v>10.9</v>
      </c>
      <c r="CO3" s="24">
        <v>10.9</v>
      </c>
      <c r="CQ3" s="24">
        <v>10.9</v>
      </c>
      <c r="CR3" s="24">
        <v>10.9</v>
      </c>
      <c r="CS3" s="24">
        <v>10.9</v>
      </c>
      <c r="CU3" s="24">
        <v>15.1</v>
      </c>
      <c r="CV3" s="24">
        <v>15.2</v>
      </c>
      <c r="CW3" s="24">
        <v>15.3</v>
      </c>
      <c r="CY3" s="24">
        <v>15.1</v>
      </c>
      <c r="CZ3" s="24">
        <v>15.2</v>
      </c>
      <c r="DA3" s="24">
        <v>15.3</v>
      </c>
      <c r="DB3" s="24">
        <v>15.4</v>
      </c>
      <c r="DC3" s="24">
        <v>15.5</v>
      </c>
      <c r="DD3" s="24">
        <v>15.6</v>
      </c>
      <c r="DF3" s="24">
        <v>15.1</v>
      </c>
      <c r="DG3" s="24">
        <v>15.2</v>
      </c>
      <c r="DH3" s="24">
        <v>15.3</v>
      </c>
      <c r="DI3" s="24">
        <v>15.4</v>
      </c>
      <c r="DJ3" s="24">
        <v>15.5</v>
      </c>
      <c r="DK3" s="24">
        <v>15.6</v>
      </c>
      <c r="DM3" s="24">
        <v>15.1</v>
      </c>
      <c r="DN3" s="24">
        <v>15.2</v>
      </c>
      <c r="DP3" s="24">
        <v>16.1</v>
      </c>
      <c r="DQ3" s="24">
        <v>16.2</v>
      </c>
      <c r="DR3" s="24">
        <v>16.3</v>
      </c>
      <c r="DS3" s="24">
        <v>16.4</v>
      </c>
      <c r="DU3" s="24">
        <v>16.1</v>
      </c>
      <c r="DV3" s="24">
        <v>16.2</v>
      </c>
      <c r="DX3" s="24">
        <v>16.1</v>
      </c>
      <c r="DY3" s="24">
        <v>16.2</v>
      </c>
    </row>
    <row r="4" spans="1:130" s="105" customFormat="1" ht="74.25" customHeight="1">
      <c r="A4" s="223" t="str">
        <f>"CORE 'BEFORE' QUESTIONS DATA ENTRY - "&amp;'Core Questionnaire - Print'!D5</f>
        <v>CORE 'BEFORE' QUESTIONS DATA ENTRY - (enter Name of Project here)</v>
      </c>
      <c r="B4" s="223"/>
      <c r="C4" s="104"/>
      <c r="D4" s="225"/>
      <c r="E4" s="226"/>
      <c r="F4" s="226"/>
      <c r="G4" s="226"/>
      <c r="H4" s="111"/>
      <c r="I4" s="225"/>
      <c r="J4" s="226"/>
      <c r="K4" s="226"/>
      <c r="L4" s="226"/>
      <c r="M4" s="227"/>
      <c r="N4" s="104"/>
      <c r="O4" s="225"/>
      <c r="P4" s="226"/>
      <c r="Q4" s="226"/>
      <c r="R4" s="226"/>
      <c r="S4" s="227"/>
      <c r="T4" s="104"/>
      <c r="U4" s="225"/>
      <c r="V4" s="226"/>
      <c r="W4" s="226"/>
      <c r="X4" s="226"/>
      <c r="Y4" s="227"/>
      <c r="Z4" s="104"/>
      <c r="AA4" s="225"/>
      <c r="AB4" s="226"/>
      <c r="AC4" s="226"/>
      <c r="AD4" s="226"/>
      <c r="AE4" s="227"/>
      <c r="AF4" s="104"/>
      <c r="AG4" s="225"/>
      <c r="AH4" s="226"/>
      <c r="AI4" s="226"/>
      <c r="AJ4" s="226"/>
      <c r="AK4" s="227"/>
      <c r="AL4" s="104"/>
      <c r="AM4" s="225"/>
      <c r="AN4" s="226"/>
      <c r="AO4" s="226"/>
      <c r="AP4" s="226"/>
      <c r="AQ4" s="227"/>
      <c r="AR4" s="104"/>
      <c r="AS4" s="225"/>
      <c r="AT4" s="226"/>
      <c r="AU4" s="226"/>
      <c r="AV4" s="226"/>
      <c r="AW4" s="227"/>
      <c r="AX4" s="104"/>
      <c r="AY4" s="225" t="str">
        <f>VLOOKUP(AY1,'Core Questionnaire - Print'!$A$1:$U$91,4,0)</f>
        <v>4. If you did want to change things around here, do you know who to contact to help you in the following groups…?</v>
      </c>
      <c r="AZ4" s="226"/>
      <c r="BA4" s="227"/>
      <c r="BB4" s="104"/>
      <c r="BC4" s="225" t="str">
        <f>VLOOKUP(BC1,'Core Questionnaire - Print'!$A$1:$U$91,4,0)</f>
        <v>4. If you did want to change things around here, do you know who to contact to help you in the following groups…?</v>
      </c>
      <c r="BD4" s="226"/>
      <c r="BE4" s="227"/>
      <c r="BF4" s="104"/>
      <c r="BG4" s="225" t="str">
        <f>VLOOKUP(BG1,'Core Questionnaire - Print'!$A$1:$U$91,4,0)</f>
        <v>4. If you did want to change things around here, do you know who to contact to help you in the following groups…?</v>
      </c>
      <c r="BH4" s="226"/>
      <c r="BI4" s="227"/>
      <c r="BJ4" s="104"/>
      <c r="BK4" s="225" t="str">
        <f>VLOOKUP(BK1,'Core Questionnaire - Print'!$A$1:$U$91,4,0)</f>
        <v>4. If you did want to change things around here, do you know who to contact to help you in the following groups…?</v>
      </c>
      <c r="BL4" s="226"/>
      <c r="BM4" s="227"/>
      <c r="BN4" s="104"/>
      <c r="BO4" s="225" t="str">
        <f>VLOOKUP(BO1,'Core Questionnaire - Print'!$A$1:$U$91,4,0)</f>
        <v>5: As part of my participation in this project, I have had conversations with </v>
      </c>
      <c r="BP4" s="226"/>
      <c r="BQ4" s="227"/>
      <c r="BR4" s="104"/>
      <c r="BS4" s="225" t="str">
        <f>VLOOKUP(BS1,'Core Questionnaire - Print'!$A$1:$U$91,4,0)</f>
        <v>5: As part of my participation in this project, I have had conversations with </v>
      </c>
      <c r="BT4" s="226"/>
      <c r="BU4" s="227"/>
      <c r="BV4" s="104"/>
      <c r="BW4" s="225" t="s">
        <v>83</v>
      </c>
      <c r="BX4" s="226"/>
      <c r="BY4" s="227"/>
      <c r="BZ4" s="104"/>
      <c r="CA4" s="225" t="s">
        <v>83</v>
      </c>
      <c r="CB4" s="226"/>
      <c r="CC4" s="227"/>
      <c r="CD4" s="104"/>
      <c r="CE4" s="225"/>
      <c r="CF4" s="226"/>
      <c r="CG4" s="227"/>
      <c r="CH4" s="104"/>
      <c r="CI4" s="225"/>
      <c r="CJ4" s="226"/>
      <c r="CK4" s="227"/>
      <c r="CL4" s="104"/>
      <c r="CM4" s="225"/>
      <c r="CN4" s="226"/>
      <c r="CO4" s="227"/>
      <c r="CP4" s="104"/>
      <c r="CQ4" s="225"/>
      <c r="CR4" s="226"/>
      <c r="CS4" s="227"/>
      <c r="CT4" s="104"/>
      <c r="CU4" s="225"/>
      <c r="CV4" s="226"/>
      <c r="CW4" s="227"/>
      <c r="CX4" s="104"/>
      <c r="CY4" s="225"/>
      <c r="CZ4" s="226"/>
      <c r="DA4" s="226"/>
      <c r="DB4" s="226"/>
      <c r="DC4" s="226"/>
      <c r="DD4" s="227"/>
      <c r="DE4" s="104"/>
      <c r="DF4" s="225"/>
      <c r="DG4" s="226"/>
      <c r="DH4" s="226"/>
      <c r="DI4" s="226"/>
      <c r="DJ4" s="226"/>
      <c r="DK4" s="227"/>
      <c r="DL4" s="104"/>
      <c r="DM4" s="225"/>
      <c r="DN4" s="227"/>
      <c r="DO4" s="104"/>
      <c r="DP4" s="225"/>
      <c r="DQ4" s="226"/>
      <c r="DR4" s="226"/>
      <c r="DS4" s="227"/>
      <c r="DT4" s="104"/>
      <c r="DU4" s="225"/>
      <c r="DV4" s="227"/>
      <c r="DW4" s="104"/>
      <c r="DX4" s="225"/>
      <c r="DY4" s="227"/>
      <c r="DZ4" s="104"/>
    </row>
    <row r="5" spans="1:130" s="107" customFormat="1" ht="55.5" customHeight="1">
      <c r="A5" s="224" t="s">
        <v>51</v>
      </c>
      <c r="B5" s="224"/>
      <c r="C5" s="106"/>
      <c r="D5" s="228" t="str">
        <f>VLOOKUP(D2,'Core Questionnaire - Print'!$A$1:$U$91,4,0)</f>
        <v>1a. How often do you use your local Green Space? (insert name of specific project/space)</v>
      </c>
      <c r="E5" s="229"/>
      <c r="F5" s="229"/>
      <c r="G5" s="229"/>
      <c r="H5" s="112"/>
      <c r="I5" s="228" t="str">
        <f>VLOOKUP(I2,'Core Questionnaire - Print'!$A$1:$U$91,4,0)</f>
        <v>1b. I think that my (project related) is more attractive than it was six months ago (or replace for time period relevant to project)</v>
      </c>
      <c r="J5" s="229"/>
      <c r="K5" s="229"/>
      <c r="L5" s="229"/>
      <c r="M5" s="230"/>
      <c r="N5" s="106"/>
      <c r="O5" s="228" t="str">
        <f>VLOOKUP(O2,'Core Questionnaire - Print'!$A$1:$U$91,4,0)</f>
        <v>2a: I feel safe out and about in (PROJECT AREA) during the day.</v>
      </c>
      <c r="P5" s="229"/>
      <c r="Q5" s="229"/>
      <c r="R5" s="229"/>
      <c r="S5" s="230"/>
      <c r="T5" s="106"/>
      <c r="U5" s="228" t="str">
        <f>VLOOKUP(U2,'Core Questionnaire - Print'!$A$1:$U$91,4,0)</f>
        <v>2b: I feel safe out and about in (PROJECT AREA) at night.</v>
      </c>
      <c r="V5" s="229"/>
      <c r="W5" s="229"/>
      <c r="X5" s="229"/>
      <c r="Y5" s="230"/>
      <c r="Z5" s="106"/>
      <c r="AA5" s="228" t="str">
        <f>VLOOKUP(AA2,'Core Questionnaire - Print'!$A$1:$U$91,4,0)</f>
        <v>2c: How would you say that the amount of local crime has changed over the past (PROJECT SPECIFIC)?</v>
      </c>
      <c r="AB5" s="229"/>
      <c r="AC5" s="229"/>
      <c r="AD5" s="229"/>
      <c r="AE5" s="230"/>
      <c r="AF5" s="106"/>
      <c r="AG5" s="228" t="str">
        <f>VLOOKUP(AG2,'Core Questionnaire - Print'!$A$1:$U$91,4,0)</f>
        <v>3a: I feel I could help change attitudes around here.</v>
      </c>
      <c r="AH5" s="229"/>
      <c r="AI5" s="229"/>
      <c r="AJ5" s="229"/>
      <c r="AK5" s="230"/>
      <c r="AL5" s="106"/>
      <c r="AM5" s="228" t="str">
        <f>VLOOKUP(AM2,'Core Questionnaire - Print'!$A$1:$U$91,4,0)</f>
        <v>3b: I feel I could help improve things around here.</v>
      </c>
      <c r="AN5" s="229"/>
      <c r="AO5" s="229"/>
      <c r="AP5" s="229"/>
      <c r="AQ5" s="230"/>
      <c r="AR5" s="106"/>
      <c r="AS5" s="228" t="str">
        <f>VLOOKUP(AS2,'Core Questionnaire - Print'!$A$1:$U$91,4,0)</f>
        <v>3c: I feel this project has given me the tools I need to participate in making decisions about my community.</v>
      </c>
      <c r="AT5" s="229"/>
      <c r="AU5" s="229"/>
      <c r="AV5" s="229"/>
      <c r="AW5" s="230"/>
      <c r="AX5" s="106"/>
      <c r="AY5" s="228" t="str">
        <f>VLOOKUP(AY2,'Core Questionnaire - Print'!$A$1:$U$91,4,0)</f>
        <v>4a: Local Community Groups</v>
      </c>
      <c r="AZ5" s="229"/>
      <c r="BA5" s="230"/>
      <c r="BB5" s="106"/>
      <c r="BC5" s="228" t="str">
        <f>VLOOKUP(BC2,'Core Questionnaire - Print'!$A$1:$U$91,4,0)</f>
        <v>4b: At the council</v>
      </c>
      <c r="BD5" s="229"/>
      <c r="BE5" s="230"/>
      <c r="BF5" s="106"/>
      <c r="BG5" s="228" t="str">
        <f>VLOOKUP(BG2,'Core Questionnaire - Print'!$A$1:$U$91,4,0)</f>
        <v>4c: In other agencies like Groundwork</v>
      </c>
      <c r="BH5" s="229"/>
      <c r="BI5" s="230"/>
      <c r="BJ5" s="106"/>
      <c r="BK5" s="228" t="str">
        <f>VLOOKUP(BK2,'Core Questionnaire - Print'!$A$1:$U$91,4,0)</f>
        <v>4d: Among people in the neighbourhood</v>
      </c>
      <c r="BL5" s="229"/>
      <c r="BM5" s="230"/>
      <c r="BN5" s="106"/>
      <c r="BO5" s="228" t="str">
        <f>VLOOKUP(BO2,'Core Questionnaire - Print'!$A$1:$U$91,4,0)</f>
        <v>5a. A new person of different age from me</v>
      </c>
      <c r="BP5" s="229"/>
      <c r="BQ5" s="230"/>
      <c r="BR5" s="106"/>
      <c r="BS5" s="228" t="str">
        <f>VLOOKUP(BS2,'Core Questionnaire - Print'!$A$1:$U$91,4,0)</f>
        <v>5.b. A new person of a different ethnic background</v>
      </c>
      <c r="BT5" s="229"/>
      <c r="BU5" s="230"/>
      <c r="BV5" s="106"/>
      <c r="BW5" s="228" t="str">
        <f>VLOOKUP(BW2,'Core Questionnaire - Print'!$A$1:$U$91,4,0)</f>
        <v>5.c. Members of the Local Council</v>
      </c>
      <c r="BX5" s="229"/>
      <c r="BY5" s="230"/>
      <c r="BZ5" s="106"/>
      <c r="CA5" s="228" t="str">
        <f>VLOOKUP(CA2,'Core Questionnaire - Print'!$A$1:$U$91,4,0)</f>
        <v>5.d: People from other communities</v>
      </c>
      <c r="CB5" s="229"/>
      <c r="CC5" s="230"/>
      <c r="CD5" s="106"/>
      <c r="CE5" s="228" t="str">
        <f>VLOOKUP(CE2,'Core Questionnaire - Print'!$A$1:$U$91,4,0)</f>
        <v>6. Would you say that most of your friends live in this neighbourhood?</v>
      </c>
      <c r="CF5" s="229"/>
      <c r="CG5" s="230"/>
      <c r="CH5" s="106"/>
      <c r="CI5" s="228" t="str">
        <f>VLOOKUP(CI2,'Core Questionnaire - Print'!$A$1:$U$91,4,0)</f>
        <v>7. Do you think that your neighbours act in your best interests? </v>
      </c>
      <c r="CJ5" s="229"/>
      <c r="CK5" s="230"/>
      <c r="CL5" s="106"/>
      <c r="CM5" s="228" t="str">
        <f>VLOOKUP(CM2,'Core Questionnaire - Print'!$A$1:$U$91,4,0)</f>
        <v>8. Do you trust your local council to act in your best interest?</v>
      </c>
      <c r="CN5" s="229"/>
      <c r="CO5" s="230"/>
      <c r="CP5" s="106"/>
      <c r="CQ5" s="228" t="str">
        <f>VLOOKUP(CQ2,'Core Questionnaire - Print'!$A$1:$U$91,4,0)</f>
        <v>9. Are your neighbours willing to help each other out?</v>
      </c>
      <c r="CR5" s="229"/>
      <c r="CS5" s="230"/>
      <c r="CT5" s="106"/>
      <c r="CU5" s="228" t="str">
        <f>VLOOKUP(CU2,'Core Questionnaire - Print'!$A$1:$U$91,4,0)</f>
        <v>10a: I prefer to use a language other than English</v>
      </c>
      <c r="CV5" s="229"/>
      <c r="CW5" s="230"/>
      <c r="CX5" s="106"/>
      <c r="CY5" s="228" t="str">
        <f>VLOOKUP(CY2,'Core Questionnaire - Print'!$A$1:$U$91,6,0)</f>
        <v>10b: Employment Status</v>
      </c>
      <c r="CZ5" s="229"/>
      <c r="DA5" s="229"/>
      <c r="DB5" s="229"/>
      <c r="DC5" s="229"/>
      <c r="DD5" s="230"/>
      <c r="DE5" s="106"/>
      <c r="DF5" s="228" t="str">
        <f>VLOOKUP(DF2,'Core Questionnaire - Print'!$A$1:$U$91,8,0)</f>
        <v>10c: Age</v>
      </c>
      <c r="DG5" s="229"/>
      <c r="DH5" s="229"/>
      <c r="DI5" s="229"/>
      <c r="DJ5" s="229"/>
      <c r="DK5" s="230"/>
      <c r="DL5" s="106"/>
      <c r="DM5" s="228" t="str">
        <f>VLOOKUP(DM2,'Core Questionnaire - Print'!$A$1:$U$91,10,0)</f>
        <v>10d: Gender</v>
      </c>
      <c r="DN5" s="230"/>
      <c r="DO5" s="106"/>
      <c r="DP5" s="228" t="str">
        <f>VLOOKUP(DP2,'Core Questionnaire - Print'!$A$1:$U$91,4,0)</f>
        <v>10e: I have lived in this neighbourhood for</v>
      </c>
      <c r="DQ5" s="229"/>
      <c r="DR5" s="229"/>
      <c r="DS5" s="230"/>
      <c r="DT5" s="106"/>
      <c r="DU5" s="228" t="str">
        <f>VLOOKUP(DU2,'Core Questionnaire - Print'!$A$1:$U$91,6,0)</f>
        <v>10f: I own a house in this community</v>
      </c>
      <c r="DV5" s="230"/>
      <c r="DW5" s="106"/>
      <c r="DX5" s="228" t="str">
        <f>VLOOKUP(DX2,'Core Questionnaire - Print'!$A$1:$U$91,8,0)</f>
        <v>10g: The person answering these questions is….</v>
      </c>
      <c r="DY5" s="230"/>
      <c r="DZ5" s="106"/>
    </row>
    <row r="6" spans="1:130" s="21" customFormat="1" ht="36.75" customHeight="1">
      <c r="A6" s="26" t="s">
        <v>21</v>
      </c>
      <c r="B6" s="26" t="s">
        <v>22</v>
      </c>
      <c r="C6" s="26"/>
      <c r="D6" s="108" t="str">
        <f>VLOOKUP(D3,'Core Questionnaire - Print'!$A$1:$U$91,4,0)</f>
        <v>Frequently</v>
      </c>
      <c r="E6" s="109" t="str">
        <f>VLOOKUP(E3,'Core Questionnaire - Print'!$A$1:$U$91,6,0)</f>
        <v>Sometimes</v>
      </c>
      <c r="F6" s="109" t="str">
        <f>VLOOKUP(F3,'Core Questionnaire - Print'!$A$1:$U$91,8,0)</f>
        <v>Rarely</v>
      </c>
      <c r="G6" s="109" t="str">
        <f>VLOOKUP(G3,'Core Questionnaire - Print'!$A$1:$U$91,10,0)</f>
        <v>Never</v>
      </c>
      <c r="H6" s="112"/>
      <c r="I6" s="108" t="str">
        <f>VLOOKUP(I3,'Core Questionnaire - Print'!$A$1:$U$91,4,0)</f>
        <v>Strongly Agree</v>
      </c>
      <c r="J6" s="109" t="str">
        <f>VLOOKUP(J3,'Core Questionnaire - Print'!$A$1:$U$91,6,0)</f>
        <v>Agree</v>
      </c>
      <c r="K6" s="109" t="str">
        <f>VLOOKUP(K3,'Core Questionnaire - Print'!$A$1:$U$91,8,0)</f>
        <v>Not sure</v>
      </c>
      <c r="L6" s="109" t="str">
        <f>VLOOKUP(L3,'Core Questionnaire - Print'!$A$1:$U$91,10,0)</f>
        <v>Disagree</v>
      </c>
      <c r="M6" s="110" t="str">
        <f>VLOOKUP(M3,'Core Questionnaire - Print'!$A$1:$U$91,12,0)</f>
        <v>Strongly Disagree</v>
      </c>
      <c r="N6" s="26"/>
      <c r="O6" s="108" t="str">
        <f>VLOOKUP(O3,'Core Questionnaire - Print'!$A$1:$U$91,4,0)</f>
        <v>Strongly Agree</v>
      </c>
      <c r="P6" s="109" t="str">
        <f>VLOOKUP(P3,'Core Questionnaire - Print'!$A$1:$U$91,6,0)</f>
        <v>Agree</v>
      </c>
      <c r="Q6" s="109" t="str">
        <f>VLOOKUP(Q3,'Core Questionnaire - Print'!$A$1:$U$91,8,0)</f>
        <v>Not sure</v>
      </c>
      <c r="R6" s="109" t="str">
        <f>VLOOKUP(R3,'Core Questionnaire - Print'!$A$1:$U$91,10,0)</f>
        <v>Disagree</v>
      </c>
      <c r="S6" s="110" t="str">
        <f>VLOOKUP(S3,'Core Questionnaire - Print'!$A$1:$U$91,12,0)</f>
        <v>Strongly Disagree</v>
      </c>
      <c r="T6" s="26"/>
      <c r="U6" s="108" t="str">
        <f>VLOOKUP(U3,'Core Questionnaire - Print'!$A$1:$U$91,4,0)</f>
        <v>Strongly Agree</v>
      </c>
      <c r="V6" s="109" t="str">
        <f>VLOOKUP(V3,'Core Questionnaire - Print'!$A$1:$U$91,6,0)</f>
        <v>Agree</v>
      </c>
      <c r="W6" s="109" t="str">
        <f>VLOOKUP(W3,'Core Questionnaire - Print'!$A$1:$U$91,8,0)</f>
        <v>Not sure</v>
      </c>
      <c r="X6" s="109" t="str">
        <f>VLOOKUP(X3,'Core Questionnaire - Print'!$A$1:$U$91,10,0)</f>
        <v>Disagree</v>
      </c>
      <c r="Y6" s="110" t="str">
        <f>VLOOKUP(Y3,'Core Questionnaire - Print'!$A$1:$U$91,12,0)</f>
        <v>Strongly Disagree</v>
      </c>
      <c r="Z6" s="26"/>
      <c r="AA6" s="108" t="str">
        <f>VLOOKUP(AA3,'Core Questionnaire - Print'!$A$1:$U$91,4,0)</f>
        <v>Increased a lot more</v>
      </c>
      <c r="AB6" s="109" t="str">
        <f>VLOOKUP(AB3,'Core Questionnaire - Print'!$A$1:$U$91,6,0)</f>
        <v>Increased a little more</v>
      </c>
      <c r="AC6" s="109" t="str">
        <f>VLOOKUP(AC3,'Core Questionnaire - Print'!$A$1:$U$91,8,0)</f>
        <v>Not Changed at all</v>
      </c>
      <c r="AD6" s="109" t="str">
        <f>VLOOKUP(AD3,'Core Questionnaire - Print'!$A$1:$U$91,10,0)</f>
        <v>Decreased a little</v>
      </c>
      <c r="AE6" s="110" t="str">
        <f>VLOOKUP(AE3,'Core Questionnaire - Print'!$A$1:$U$91,12,0)</f>
        <v>Decreased a lot</v>
      </c>
      <c r="AF6" s="26"/>
      <c r="AG6" s="108" t="str">
        <f>VLOOKUP(AG3,'Core Questionnaire - Print'!$A$1:$U$91,4,0)</f>
        <v>Strongly Agree</v>
      </c>
      <c r="AH6" s="109" t="str">
        <f>VLOOKUP(AH3,'Core Questionnaire - Print'!$A$1:$U$91,6,0)</f>
        <v>Agree</v>
      </c>
      <c r="AI6" s="109" t="str">
        <f>VLOOKUP(AI3,'Core Questionnaire - Print'!$A$1:$U$91,8,0)</f>
        <v>Not sure</v>
      </c>
      <c r="AJ6" s="109" t="str">
        <f>VLOOKUP(AJ3,'Core Questionnaire - Print'!$A$1:$U$91,10,0)</f>
        <v>Disagree</v>
      </c>
      <c r="AK6" s="110" t="str">
        <f>VLOOKUP(AK3,'Core Questionnaire - Print'!$A$1:$U$91,12,0)</f>
        <v>Strongly Disagree</v>
      </c>
      <c r="AL6" s="26"/>
      <c r="AM6" s="108" t="str">
        <f>VLOOKUP(AM3,'Core Questionnaire - Print'!$A$1:$U$91,4,0)</f>
        <v>Strongly Agree</v>
      </c>
      <c r="AN6" s="109" t="str">
        <f>VLOOKUP(AN3,'Core Questionnaire - Print'!$A$1:$U$91,6,0)</f>
        <v>Agree</v>
      </c>
      <c r="AO6" s="109" t="str">
        <f>VLOOKUP(AO3,'Core Questionnaire - Print'!$A$1:$U$91,8,0)</f>
        <v>Not Sure</v>
      </c>
      <c r="AP6" s="109" t="str">
        <f>VLOOKUP(AP3,'Core Questionnaire - Print'!$A$1:$U$91,10,0)</f>
        <v>Disagree</v>
      </c>
      <c r="AQ6" s="110" t="str">
        <f>VLOOKUP(AQ3,'Core Questionnaire - Print'!$A$1:$U$91,12,0)</f>
        <v>Strongly Disagree</v>
      </c>
      <c r="AR6" s="26"/>
      <c r="AS6" s="108" t="str">
        <f>VLOOKUP(AS3,'Core Questionnaire - Print'!$A$1:$U$91,4,0)</f>
        <v>Strongly Agree</v>
      </c>
      <c r="AT6" s="109" t="str">
        <f>VLOOKUP(AT3,'Core Questionnaire - Print'!$A$1:$U$91,6,0)</f>
        <v>Agree</v>
      </c>
      <c r="AU6" s="109" t="str">
        <f>VLOOKUP(AU3,'Core Questionnaire - Print'!$A$1:$U$91,8,0)</f>
        <v>Not Sure</v>
      </c>
      <c r="AV6" s="109" t="str">
        <f>VLOOKUP(AV3,'Core Questionnaire - Print'!$A$1:$U$91,10,0)</f>
        <v>Disagree</v>
      </c>
      <c r="AW6" s="110" t="str">
        <f>VLOOKUP(AW3,'Core Questionnaire - Print'!$A$1:$U$91,12,0)</f>
        <v>Strongly Disagree</v>
      </c>
      <c r="AX6" s="26"/>
      <c r="AY6" s="101" t="str">
        <f>VLOOKUP(AY3,'Core Questionnaire - Print'!$A$1:$U$91,8,0)</f>
        <v>Yes</v>
      </c>
      <c r="AZ6" s="102" t="str">
        <f>VLOOKUP(AZ3,'Core Questionnaire - Print'!$A$1:$U$91,10,0)</f>
        <v>Not Sure</v>
      </c>
      <c r="BA6" s="103" t="str">
        <f>VLOOKUP(BA3,'Core Questionnaire - Print'!$A$1:$U$91,12,0)</f>
        <v>No</v>
      </c>
      <c r="BB6" s="26"/>
      <c r="BC6" s="101" t="str">
        <f>VLOOKUP(BC3,'Core Questionnaire - Print'!$A$1:$U$91,8,0)</f>
        <v>Yes</v>
      </c>
      <c r="BD6" s="102" t="str">
        <f>VLOOKUP(BD3,'Core Questionnaire - Print'!$A$1:$U$91,10,0)</f>
        <v>Not Sure</v>
      </c>
      <c r="BE6" s="103" t="str">
        <f>VLOOKUP(BE3,'Core Questionnaire - Print'!$A$1:$U$91,12,0)</f>
        <v>No</v>
      </c>
      <c r="BF6" s="26"/>
      <c r="BG6" s="101" t="str">
        <f>VLOOKUP(BG3,'Core Questionnaire - Print'!$A$1:$U$91,8,0)</f>
        <v>Yes</v>
      </c>
      <c r="BH6" s="102" t="str">
        <f>VLOOKUP(BH3,'Core Questionnaire - Print'!$A$1:$U$91,10,0)</f>
        <v>Not Sure</v>
      </c>
      <c r="BI6" s="103" t="str">
        <f>VLOOKUP(BI3,'Core Questionnaire - Print'!$A$1:$U$91,12,0)</f>
        <v>No</v>
      </c>
      <c r="BJ6" s="26"/>
      <c r="BK6" s="101" t="str">
        <f>VLOOKUP(BK3,'Core Questionnaire - Print'!$A$1:$U$91,8,0)</f>
        <v>Yes</v>
      </c>
      <c r="BL6" s="102" t="str">
        <f>VLOOKUP(BL3,'Core Questionnaire - Print'!$A$1:$U$91,10,0)</f>
        <v>Not Sure</v>
      </c>
      <c r="BM6" s="103" t="str">
        <f>VLOOKUP(BM3,'Core Questionnaire - Print'!$A$1:$U$91,12,0)</f>
        <v>No</v>
      </c>
      <c r="BN6" s="26"/>
      <c r="BO6" s="101" t="str">
        <f>VLOOKUP(BO3,'Core Questionnaire - Print'!$A$1:$U$91,8,0)</f>
        <v>A great deal</v>
      </c>
      <c r="BP6" s="102" t="str">
        <f>VLOOKUP(BP3,'Core Questionnaire - Print'!$A$1:$U$91,10,0)</f>
        <v>Some</v>
      </c>
      <c r="BQ6" s="103" t="str">
        <f>VLOOKUP(BQ3,'Core Questionnaire - Print'!$A$1:$U$91,12,0)</f>
        <v>No</v>
      </c>
      <c r="BR6" s="26"/>
      <c r="BS6" s="101" t="str">
        <f>VLOOKUP(BS3,'Core Questionnaire - Print'!$A$1:$U$91,8,0)</f>
        <v>A great deal</v>
      </c>
      <c r="BT6" s="102" t="str">
        <f>VLOOKUP(BT3,'Core Questionnaire - Print'!$A$1:$U$91,10,0)</f>
        <v>Some</v>
      </c>
      <c r="BU6" s="103" t="str">
        <f>VLOOKUP(BU3,'Core Questionnaire - Print'!$A$1:$U$91,12,0)</f>
        <v>No</v>
      </c>
      <c r="BV6" s="26"/>
      <c r="BW6" s="101" t="str">
        <f>VLOOKUP(BW3,'Core Questionnaire - Print'!$A$1:$U$91,8,0)</f>
        <v>A great deal</v>
      </c>
      <c r="BX6" s="102" t="str">
        <f>VLOOKUP(BX3,'Core Questionnaire - Print'!$A$1:$U$91,10,0)</f>
        <v>Some</v>
      </c>
      <c r="BY6" s="103" t="str">
        <f>VLOOKUP(BY3,'Core Questionnaire - Print'!$A$1:$U$91,12,0)</f>
        <v>No</v>
      </c>
      <c r="BZ6" s="26"/>
      <c r="CA6" s="101" t="str">
        <f>VLOOKUP(CA3,'Core Questionnaire - Print'!$A$1:$U$91,8,0)</f>
        <v>A great deal</v>
      </c>
      <c r="CB6" s="102" t="str">
        <f>VLOOKUP(CB3,'Core Questionnaire - Print'!$A$1:$U$91,10,0)</f>
        <v>Some</v>
      </c>
      <c r="CC6" s="103" t="str">
        <f>VLOOKUP(CC3,'Core Questionnaire - Print'!$A$1:$U$91,12,0)</f>
        <v>No</v>
      </c>
      <c r="CD6" s="26"/>
      <c r="CE6" s="101" t="str">
        <f>VLOOKUP(CE3,'Core Questionnaire - Print'!$A$1:$U$91,8,0)</f>
        <v>Yes</v>
      </c>
      <c r="CF6" s="102" t="str">
        <f>VLOOKUP(CF3,'Core Questionnaire - Print'!$A$1:$U$91,10,0)</f>
        <v>No</v>
      </c>
      <c r="CG6" s="103" t="str">
        <f>VLOOKUP(CG3,'Core Questionnaire - Print'!$A$1:$U$91,12,0)</f>
        <v>Don't Know</v>
      </c>
      <c r="CH6" s="26"/>
      <c r="CI6" s="101" t="str">
        <f>VLOOKUP(CI3,'Core Questionnaire - Print'!$A$1:$U$91,8,0)</f>
        <v>Yes</v>
      </c>
      <c r="CJ6" s="102" t="str">
        <f>VLOOKUP(CJ3,'Core Questionnaire - Print'!$A$1:$U$91,10,0)</f>
        <v>No</v>
      </c>
      <c r="CK6" s="103" t="str">
        <f>VLOOKUP(CK3,'Core Questionnaire - Print'!$A$1:$U$91,12,0)</f>
        <v>Don't Know</v>
      </c>
      <c r="CL6" s="26"/>
      <c r="CM6" s="101" t="str">
        <f>VLOOKUP(CM3,'Core Questionnaire - Print'!$A$1:$U$91,8,0)</f>
        <v>Yes</v>
      </c>
      <c r="CN6" s="102" t="str">
        <f>VLOOKUP(CN3,'Core Questionnaire - Print'!$A$1:$U$91,10,0)</f>
        <v>No</v>
      </c>
      <c r="CO6" s="103" t="str">
        <f>VLOOKUP(CO3,'Core Questionnaire - Print'!$A$1:$U$91,12,0)</f>
        <v>Don't Know</v>
      </c>
      <c r="CP6" s="26"/>
      <c r="CQ6" s="101" t="str">
        <f>VLOOKUP(CQ3,'Core Questionnaire - Print'!$A$1:$U$91,8,0)</f>
        <v>Yes</v>
      </c>
      <c r="CR6" s="102" t="str">
        <f>VLOOKUP(CR3,'Core Questionnaire - Print'!$A$1:$U$91,10,0)</f>
        <v>No</v>
      </c>
      <c r="CS6" s="103" t="str">
        <f>VLOOKUP(CS3,'Core Questionnaire - Print'!$A$1:$U$91,12,0)</f>
        <v>Don't Know</v>
      </c>
      <c r="CT6" s="26"/>
      <c r="CU6" s="100" t="str">
        <f>VLOOKUP(CU3,'Core Questionnaire - Print'!$A$1:$U$91,4,0)</f>
        <v>Yes</v>
      </c>
      <c r="CV6" s="37" t="str">
        <f>VLOOKUP(CV3,'Core Questionnaire - Print'!$A$1:$U$91,4,0)</f>
        <v>No</v>
      </c>
      <c r="CW6" s="103" t="str">
        <f>VLOOKUP(CW3,'Core Questionnaire - Print'!$A$1:$U$91,4,0)</f>
        <v>No response</v>
      </c>
      <c r="CX6" s="26"/>
      <c r="CY6" s="108" t="str">
        <f>VLOOKUP(CY3,'Core Questionnaire - Print'!$A$1:$U$91,6,0)</f>
        <v>Employed</v>
      </c>
      <c r="CZ6" s="109" t="str">
        <f>VLOOKUP(CZ3,'Core Questionnaire - Print'!$A$1:$U$91,6,0)</f>
        <v>Self-employed</v>
      </c>
      <c r="DA6" s="109" t="str">
        <f>VLOOKUP(DA3,'Core Questionnaire - Print'!$A$1:$U$91,6,0)</f>
        <v>Retired</v>
      </c>
      <c r="DB6" s="109" t="str">
        <f>VLOOKUP(DB3,'Core Questionnaire - Print'!$A$1:$U$91,6,0)</f>
        <v>Un- employed</v>
      </c>
      <c r="DC6" s="109" t="str">
        <f>VLOOKUP(DC3,'Core Questionnaire - Print'!$A$1:$U$91,6,0)</f>
        <v>Housewife/ House- husband</v>
      </c>
      <c r="DD6" s="110" t="str">
        <f>VLOOKUP(DD3,'Core Questionnaire - Print'!$A$1:$U$91,6,0)</f>
        <v>Student</v>
      </c>
      <c r="DE6" s="26"/>
      <c r="DF6" s="108" t="str">
        <f>VLOOKUP(DF3,'Core Questionnaire - Print'!$A$1:$U$91,8,0)</f>
        <v>0-15</v>
      </c>
      <c r="DG6" s="109" t="str">
        <f>VLOOKUP(DG3,'Core Questionnaire - Print'!$A$1:$U$91,8,0)</f>
        <v>16-24</v>
      </c>
      <c r="DH6" s="109" t="str">
        <f>VLOOKUP(DH3,'Core Questionnaire - Print'!$A$1:$U$91,8,0)</f>
        <v>25-44</v>
      </c>
      <c r="DI6" s="109" t="str">
        <f>VLOOKUP(DI3,'Core Questionnaire - Print'!$A$1:$U$91,8,0)</f>
        <v>45-59</v>
      </c>
      <c r="DJ6" s="109" t="str">
        <f>VLOOKUP(DJ3,'Core Questionnaire - Print'!$A$1:$U$91,8,0)</f>
        <v>60-74</v>
      </c>
      <c r="DK6" s="110" t="str">
        <f>VLOOKUP(DK3,'Core Questionnaire - Print'!$A$1:$U$91,8,0)</f>
        <v>75+</v>
      </c>
      <c r="DL6" s="26"/>
      <c r="DM6" s="108" t="str">
        <f>VLOOKUP(DM3,'Core Questionnaire - Print'!$A$1:$U$91,10,0)</f>
        <v>Male</v>
      </c>
      <c r="DN6" s="110" t="str">
        <f>VLOOKUP(DN3,'Core Questionnaire - Print'!$A$1:$U$91,10,0)</f>
        <v>Female</v>
      </c>
      <c r="DO6" s="26"/>
      <c r="DP6" s="108" t="str">
        <f>VLOOKUP(DP3,'Core Questionnaire - Print'!$A$1:$U$91,4,0)</f>
        <v>Less than a year</v>
      </c>
      <c r="DQ6" s="109" t="str">
        <f>VLOOKUP(DQ3,'Core Questionnaire - Print'!$A$1:$U$91,4,0)</f>
        <v>1-2 years</v>
      </c>
      <c r="DR6" s="109" t="str">
        <f>VLOOKUP(DR3,'Core Questionnaire - Print'!$A$1:$U$91,4,0)</f>
        <v>3-5 years</v>
      </c>
      <c r="DS6" s="110" t="str">
        <f>VLOOKUP(DS3,'Core Questionnaire - Print'!$A$1:$U$91,4,0)</f>
        <v>More than 5 years</v>
      </c>
      <c r="DT6" s="26"/>
      <c r="DU6" s="108" t="str">
        <f>VLOOKUP(DU3,'Core Questionnaire - Print'!$A$1:$U$91,6,0)</f>
        <v>Yes</v>
      </c>
      <c r="DV6" s="110" t="str">
        <f>VLOOKUP(DV3,'Core Questionnaire - Print'!$A$1:$U$91,6,0)</f>
        <v>No</v>
      </c>
      <c r="DW6" s="26"/>
      <c r="DX6" s="108" t="str">
        <f>VLOOKUP(DX3,'Core Questionnaire - Print'!$A$1:$U$91,8,0)</f>
        <v>A Project Participant</v>
      </c>
      <c r="DY6" s="110" t="str">
        <f>VLOOKUP(DY3,'Core Questionnaire - Print'!$A$1:$U$91,8,0)</f>
        <v>A member of the wider community</v>
      </c>
      <c r="DZ6" s="26"/>
    </row>
    <row r="8" spans="1:129" s="50" customFormat="1" ht="12.75">
      <c r="A8" s="49"/>
      <c r="B8" s="49"/>
      <c r="D8" s="49"/>
      <c r="E8" s="49"/>
      <c r="F8" s="49"/>
      <c r="G8" s="49"/>
      <c r="I8" s="49"/>
      <c r="J8" s="49"/>
      <c r="K8" s="49"/>
      <c r="L8" s="49"/>
      <c r="M8" s="49"/>
      <c r="O8" s="49"/>
      <c r="P8" s="49"/>
      <c r="Q8" s="49"/>
      <c r="R8" s="49"/>
      <c r="S8" s="49"/>
      <c r="U8" s="49"/>
      <c r="V8" s="49"/>
      <c r="W8" s="49"/>
      <c r="X8" s="49"/>
      <c r="Y8" s="49"/>
      <c r="AA8" s="49"/>
      <c r="AB8" s="49"/>
      <c r="AC8" s="49"/>
      <c r="AD8" s="49"/>
      <c r="AE8" s="49"/>
      <c r="AG8" s="49"/>
      <c r="AH8" s="49"/>
      <c r="AI8" s="49"/>
      <c r="AJ8" s="49"/>
      <c r="AK8" s="49"/>
      <c r="AM8" s="49"/>
      <c r="AN8" s="49"/>
      <c r="AO8" s="49"/>
      <c r="AP8" s="49"/>
      <c r="AQ8" s="49"/>
      <c r="AS8" s="49"/>
      <c r="AT8" s="49"/>
      <c r="AU8" s="49"/>
      <c r="AV8" s="49"/>
      <c r="AW8" s="49"/>
      <c r="AY8" s="49"/>
      <c r="AZ8" s="49"/>
      <c r="BA8" s="49"/>
      <c r="BC8" s="49"/>
      <c r="BD8" s="49"/>
      <c r="BE8" s="49"/>
      <c r="BG8" s="49"/>
      <c r="BH8" s="49"/>
      <c r="BI8" s="49"/>
      <c r="BK8" s="49"/>
      <c r="BL8" s="49"/>
      <c r="BM8" s="49"/>
      <c r="BO8" s="49"/>
      <c r="BP8" s="49"/>
      <c r="BQ8" s="49"/>
      <c r="BS8" s="49"/>
      <c r="BT8" s="49"/>
      <c r="BU8" s="49"/>
      <c r="BW8" s="49"/>
      <c r="BX8" s="49"/>
      <c r="BY8" s="49"/>
      <c r="CA8" s="49"/>
      <c r="CB8" s="49"/>
      <c r="CC8" s="49"/>
      <c r="CE8" s="49"/>
      <c r="CF8" s="49"/>
      <c r="CG8" s="49"/>
      <c r="CI8" s="49"/>
      <c r="CJ8" s="49"/>
      <c r="CK8" s="49"/>
      <c r="CM8" s="49"/>
      <c r="CN8" s="49"/>
      <c r="CO8" s="49"/>
      <c r="CQ8" s="49"/>
      <c r="CR8" s="49"/>
      <c r="CS8" s="49"/>
      <c r="CU8" s="49"/>
      <c r="CV8" s="49"/>
      <c r="CW8" s="49"/>
      <c r="CY8" s="49"/>
      <c r="CZ8" s="49"/>
      <c r="DA8" s="49"/>
      <c r="DB8" s="49"/>
      <c r="DC8" s="49"/>
      <c r="DD8" s="49"/>
      <c r="DF8" s="49"/>
      <c r="DG8" s="49"/>
      <c r="DH8" s="49"/>
      <c r="DI8" s="49"/>
      <c r="DJ8" s="49"/>
      <c r="DK8" s="49"/>
      <c r="DM8" s="49"/>
      <c r="DN8" s="49"/>
      <c r="DP8" s="49"/>
      <c r="DQ8" s="49"/>
      <c r="DR8" s="49"/>
      <c r="DS8" s="49"/>
      <c r="DU8" s="49"/>
      <c r="DV8" s="49"/>
      <c r="DX8" s="49"/>
      <c r="DY8" s="49"/>
    </row>
    <row r="9" spans="1:129" s="50" customFormat="1" ht="13.5" customHeight="1">
      <c r="A9" s="49"/>
      <c r="B9" s="49"/>
      <c r="D9" s="49"/>
      <c r="E9" s="49"/>
      <c r="F9" s="49"/>
      <c r="G9" s="49"/>
      <c r="I9" s="49"/>
      <c r="J9" s="49"/>
      <c r="K9" s="49"/>
      <c r="L9" s="49"/>
      <c r="M9" s="49"/>
      <c r="O9" s="49"/>
      <c r="P9" s="49"/>
      <c r="Q9" s="49"/>
      <c r="R9" s="49"/>
      <c r="S9" s="49"/>
      <c r="U9" s="49"/>
      <c r="V9" s="49"/>
      <c r="W9" s="49"/>
      <c r="X9" s="49"/>
      <c r="Y9" s="49"/>
      <c r="AA9" s="49"/>
      <c r="AB9" s="49"/>
      <c r="AC9" s="49"/>
      <c r="AD9" s="49"/>
      <c r="AE9" s="49"/>
      <c r="AG9" s="49"/>
      <c r="AH9" s="49"/>
      <c r="AI9" s="49"/>
      <c r="AJ9" s="49"/>
      <c r="AK9" s="49"/>
      <c r="AM9" s="49"/>
      <c r="AN9" s="49"/>
      <c r="AO9" s="49"/>
      <c r="AP9" s="49"/>
      <c r="AQ9" s="49"/>
      <c r="AS9" s="49"/>
      <c r="AT9" s="49"/>
      <c r="AU9" s="49"/>
      <c r="AV9" s="49"/>
      <c r="AW9" s="49"/>
      <c r="AY9" s="49"/>
      <c r="AZ9" s="49"/>
      <c r="BA9" s="49"/>
      <c r="BC9" s="49"/>
      <c r="BD9" s="49"/>
      <c r="BE9" s="49"/>
      <c r="BG9" s="49"/>
      <c r="BH9" s="49"/>
      <c r="BI9" s="49"/>
      <c r="BK9" s="49"/>
      <c r="BL9" s="49"/>
      <c r="BM9" s="49"/>
      <c r="BO9" s="49"/>
      <c r="BP9" s="49"/>
      <c r="BQ9" s="49"/>
      <c r="BS9" s="49"/>
      <c r="BT9" s="49"/>
      <c r="BU9" s="49"/>
      <c r="BW9" s="49"/>
      <c r="BX9" s="49"/>
      <c r="BY9" s="49"/>
      <c r="CA9" s="49"/>
      <c r="CB9" s="49"/>
      <c r="CC9" s="49"/>
      <c r="CE9" s="49"/>
      <c r="CF9" s="49"/>
      <c r="CG9" s="49"/>
      <c r="CI9" s="49"/>
      <c r="CJ9" s="49"/>
      <c r="CK9" s="49"/>
      <c r="CM9" s="49"/>
      <c r="CN9" s="49"/>
      <c r="CO9" s="49"/>
      <c r="CQ9" s="49"/>
      <c r="CR9" s="49"/>
      <c r="CS9" s="49"/>
      <c r="CU9" s="49"/>
      <c r="CV9" s="49"/>
      <c r="CW9" s="49"/>
      <c r="CY9" s="49"/>
      <c r="CZ9" s="49"/>
      <c r="DA9" s="49"/>
      <c r="DB9" s="49"/>
      <c r="DC9" s="49"/>
      <c r="DD9" s="49"/>
      <c r="DF9" s="49"/>
      <c r="DG9" s="49"/>
      <c r="DH9" s="49"/>
      <c r="DI9" s="49"/>
      <c r="DJ9" s="49"/>
      <c r="DK9" s="49"/>
      <c r="DM9" s="49"/>
      <c r="DN9" s="49"/>
      <c r="DP9" s="49"/>
      <c r="DQ9" s="49"/>
      <c r="DR9" s="49"/>
      <c r="DS9" s="49"/>
      <c r="DU9" s="49"/>
      <c r="DV9" s="49"/>
      <c r="DX9" s="49"/>
      <c r="DY9" s="49"/>
    </row>
    <row r="10" spans="1:129" s="50" customFormat="1" ht="13.5" customHeight="1">
      <c r="A10" s="49"/>
      <c r="B10" s="49"/>
      <c r="D10" s="49"/>
      <c r="E10" s="49"/>
      <c r="F10" s="49"/>
      <c r="G10" s="49"/>
      <c r="I10" s="49"/>
      <c r="J10" s="49"/>
      <c r="K10" s="49"/>
      <c r="L10" s="49"/>
      <c r="M10" s="49"/>
      <c r="O10" s="49"/>
      <c r="P10" s="49"/>
      <c r="Q10" s="49"/>
      <c r="R10" s="49"/>
      <c r="S10" s="49"/>
      <c r="U10" s="49"/>
      <c r="V10" s="49"/>
      <c r="W10" s="49"/>
      <c r="X10" s="49"/>
      <c r="Y10" s="49"/>
      <c r="AA10" s="49"/>
      <c r="AB10" s="49"/>
      <c r="AC10" s="49"/>
      <c r="AD10" s="49"/>
      <c r="AE10" s="49"/>
      <c r="AG10" s="49"/>
      <c r="AH10" s="49"/>
      <c r="AI10" s="49"/>
      <c r="AJ10" s="49"/>
      <c r="AK10" s="49"/>
      <c r="AM10" s="49"/>
      <c r="AN10" s="49"/>
      <c r="AO10" s="49"/>
      <c r="AP10" s="49"/>
      <c r="AQ10" s="49"/>
      <c r="AS10" s="49"/>
      <c r="AT10" s="49"/>
      <c r="AU10" s="49"/>
      <c r="AV10" s="49"/>
      <c r="AW10" s="49"/>
      <c r="AY10" s="49"/>
      <c r="AZ10" s="49"/>
      <c r="BA10" s="49"/>
      <c r="BC10" s="49"/>
      <c r="BD10" s="49"/>
      <c r="BE10" s="49"/>
      <c r="BG10" s="49"/>
      <c r="BH10" s="49"/>
      <c r="BI10" s="49"/>
      <c r="BK10" s="49"/>
      <c r="BL10" s="49"/>
      <c r="BM10" s="49"/>
      <c r="BO10" s="49"/>
      <c r="BP10" s="49"/>
      <c r="BQ10" s="49"/>
      <c r="BS10" s="49"/>
      <c r="BT10" s="49"/>
      <c r="BU10" s="49"/>
      <c r="BW10" s="49"/>
      <c r="BX10" s="49"/>
      <c r="BY10" s="49"/>
      <c r="CA10" s="49"/>
      <c r="CB10" s="49"/>
      <c r="CC10" s="49"/>
      <c r="CE10" s="49"/>
      <c r="CF10" s="49"/>
      <c r="CG10" s="49"/>
      <c r="CI10" s="49"/>
      <c r="CJ10" s="49"/>
      <c r="CK10" s="49"/>
      <c r="CM10" s="49"/>
      <c r="CN10" s="49"/>
      <c r="CO10" s="49"/>
      <c r="CQ10" s="49"/>
      <c r="CR10" s="49"/>
      <c r="CS10" s="49"/>
      <c r="CU10" s="49"/>
      <c r="CV10" s="49"/>
      <c r="CW10" s="49"/>
      <c r="CY10" s="49"/>
      <c r="CZ10" s="49"/>
      <c r="DA10" s="49"/>
      <c r="DB10" s="49"/>
      <c r="DC10" s="49"/>
      <c r="DD10" s="49"/>
      <c r="DF10" s="49"/>
      <c r="DG10" s="49"/>
      <c r="DH10" s="49"/>
      <c r="DI10" s="49"/>
      <c r="DJ10" s="49"/>
      <c r="DK10" s="49"/>
      <c r="DM10" s="49"/>
      <c r="DN10" s="49"/>
      <c r="DP10" s="49"/>
      <c r="DQ10" s="49"/>
      <c r="DR10" s="49"/>
      <c r="DS10" s="49"/>
      <c r="DU10" s="49"/>
      <c r="DV10" s="49"/>
      <c r="DX10" s="49"/>
      <c r="DY10" s="49"/>
    </row>
    <row r="11" spans="1:129" s="50" customFormat="1" ht="13.5" customHeight="1">
      <c r="A11" s="49"/>
      <c r="B11" s="49"/>
      <c r="D11" s="49"/>
      <c r="E11" s="49"/>
      <c r="F11" s="49"/>
      <c r="G11" s="49"/>
      <c r="I11" s="49"/>
      <c r="J11" s="49"/>
      <c r="K11" s="49"/>
      <c r="L11" s="49"/>
      <c r="M11" s="49"/>
      <c r="O11" s="49"/>
      <c r="P11" s="49"/>
      <c r="Q11" s="49"/>
      <c r="R11" s="49"/>
      <c r="S11" s="49"/>
      <c r="U11" s="49"/>
      <c r="V11" s="49"/>
      <c r="W11" s="49"/>
      <c r="X11" s="49"/>
      <c r="Y11" s="49"/>
      <c r="AA11" s="49"/>
      <c r="AB11" s="49"/>
      <c r="AC11" s="49"/>
      <c r="AD11" s="49"/>
      <c r="AE11" s="49"/>
      <c r="AG11" s="49"/>
      <c r="AH11" s="49"/>
      <c r="AI11" s="49"/>
      <c r="AJ11" s="49"/>
      <c r="AK11" s="49"/>
      <c r="AM11" s="49"/>
      <c r="AN11" s="49"/>
      <c r="AO11" s="49"/>
      <c r="AP11" s="49"/>
      <c r="AQ11" s="49"/>
      <c r="AS11" s="49"/>
      <c r="AT11" s="49"/>
      <c r="AU11" s="49"/>
      <c r="AV11" s="49"/>
      <c r="AW11" s="49"/>
      <c r="AY11" s="49"/>
      <c r="AZ11" s="49"/>
      <c r="BA11" s="49"/>
      <c r="BC11" s="49"/>
      <c r="BD11" s="49"/>
      <c r="BE11" s="49"/>
      <c r="BG11" s="49"/>
      <c r="BH11" s="49"/>
      <c r="BI11" s="49"/>
      <c r="BK11" s="49"/>
      <c r="BL11" s="49"/>
      <c r="BM11" s="49"/>
      <c r="BO11" s="49"/>
      <c r="BP11" s="49"/>
      <c r="BQ11" s="49"/>
      <c r="BS11" s="49"/>
      <c r="BT11" s="49"/>
      <c r="BU11" s="49"/>
      <c r="BW11" s="49"/>
      <c r="BX11" s="49"/>
      <c r="BY11" s="49"/>
      <c r="CA11" s="49"/>
      <c r="CB11" s="49"/>
      <c r="CC11" s="49"/>
      <c r="CE11" s="49"/>
      <c r="CF11" s="49"/>
      <c r="CG11" s="49"/>
      <c r="CI11" s="49"/>
      <c r="CJ11" s="49"/>
      <c r="CK11" s="49"/>
      <c r="CM11" s="49"/>
      <c r="CN11" s="49"/>
      <c r="CO11" s="49"/>
      <c r="CQ11" s="49"/>
      <c r="CR11" s="49"/>
      <c r="CS11" s="49"/>
      <c r="CU11" s="49"/>
      <c r="CV11" s="49"/>
      <c r="CW11" s="49"/>
      <c r="CY11" s="49"/>
      <c r="CZ11" s="49"/>
      <c r="DA11" s="49"/>
      <c r="DB11" s="49"/>
      <c r="DC11" s="49"/>
      <c r="DD11" s="49"/>
      <c r="DF11" s="49"/>
      <c r="DG11" s="49"/>
      <c r="DH11" s="49"/>
      <c r="DI11" s="49"/>
      <c r="DJ11" s="49"/>
      <c r="DK11" s="49"/>
      <c r="DM11" s="49"/>
      <c r="DN11" s="49"/>
      <c r="DP11" s="49"/>
      <c r="DQ11" s="49"/>
      <c r="DR11" s="49"/>
      <c r="DS11" s="49"/>
      <c r="DU11" s="49"/>
      <c r="DV11" s="49"/>
      <c r="DX11" s="49"/>
      <c r="DY11" s="49"/>
    </row>
    <row r="12" spans="1:129" s="50" customFormat="1" ht="13.5" customHeight="1">
      <c r="A12" s="49"/>
      <c r="B12" s="49"/>
      <c r="D12" s="49"/>
      <c r="E12" s="49"/>
      <c r="F12" s="49"/>
      <c r="G12" s="49"/>
      <c r="I12" s="49"/>
      <c r="J12" s="49"/>
      <c r="K12" s="49"/>
      <c r="L12" s="49"/>
      <c r="M12" s="49"/>
      <c r="O12" s="49"/>
      <c r="P12" s="49"/>
      <c r="Q12" s="49"/>
      <c r="R12" s="49"/>
      <c r="S12" s="49"/>
      <c r="U12" s="49"/>
      <c r="V12" s="49"/>
      <c r="W12" s="49"/>
      <c r="X12" s="49"/>
      <c r="Y12" s="49"/>
      <c r="AA12" s="49"/>
      <c r="AB12" s="49"/>
      <c r="AC12" s="49"/>
      <c r="AD12" s="49"/>
      <c r="AE12" s="49"/>
      <c r="AG12" s="49"/>
      <c r="AH12" s="49"/>
      <c r="AI12" s="49"/>
      <c r="AJ12" s="49"/>
      <c r="AK12" s="49"/>
      <c r="AM12" s="49"/>
      <c r="AN12" s="49"/>
      <c r="AO12" s="49"/>
      <c r="AP12" s="49"/>
      <c r="AQ12" s="49"/>
      <c r="AS12" s="49"/>
      <c r="AT12" s="49"/>
      <c r="AU12" s="49"/>
      <c r="AV12" s="49"/>
      <c r="AW12" s="49"/>
      <c r="AY12" s="49"/>
      <c r="AZ12" s="49"/>
      <c r="BA12" s="49"/>
      <c r="BC12" s="49"/>
      <c r="BD12" s="49"/>
      <c r="BE12" s="49"/>
      <c r="BG12" s="49"/>
      <c r="BH12" s="49"/>
      <c r="BI12" s="49"/>
      <c r="BK12" s="49"/>
      <c r="BL12" s="49"/>
      <c r="BM12" s="49"/>
      <c r="BO12" s="49"/>
      <c r="BP12" s="49"/>
      <c r="BQ12" s="49"/>
      <c r="BS12" s="49"/>
      <c r="BT12" s="49"/>
      <c r="BU12" s="49"/>
      <c r="BW12" s="49"/>
      <c r="BX12" s="49"/>
      <c r="BY12" s="49"/>
      <c r="CA12" s="49"/>
      <c r="CB12" s="49"/>
      <c r="CC12" s="49"/>
      <c r="CE12" s="49"/>
      <c r="CF12" s="49"/>
      <c r="CG12" s="49"/>
      <c r="CI12" s="49"/>
      <c r="CJ12" s="49"/>
      <c r="CK12" s="49"/>
      <c r="CM12" s="49"/>
      <c r="CN12" s="49"/>
      <c r="CO12" s="49"/>
      <c r="CQ12" s="49"/>
      <c r="CR12" s="49"/>
      <c r="CS12" s="49"/>
      <c r="CU12" s="49"/>
      <c r="CV12" s="49"/>
      <c r="CW12" s="49"/>
      <c r="CY12" s="49"/>
      <c r="CZ12" s="49"/>
      <c r="DA12" s="49"/>
      <c r="DB12" s="49"/>
      <c r="DC12" s="49"/>
      <c r="DD12" s="49"/>
      <c r="DF12" s="49"/>
      <c r="DG12" s="49"/>
      <c r="DH12" s="49"/>
      <c r="DI12" s="49"/>
      <c r="DJ12" s="49"/>
      <c r="DK12" s="49"/>
      <c r="DM12" s="49"/>
      <c r="DN12" s="49"/>
      <c r="DP12" s="49"/>
      <c r="DQ12" s="49"/>
      <c r="DR12" s="49"/>
      <c r="DS12" s="49"/>
      <c r="DU12" s="49"/>
      <c r="DV12" s="49"/>
      <c r="DX12" s="49"/>
      <c r="DY12" s="49"/>
    </row>
    <row r="13" spans="1:129" s="50" customFormat="1" ht="13.5" customHeight="1">
      <c r="A13" s="49"/>
      <c r="B13" s="49"/>
      <c r="D13" s="49"/>
      <c r="E13" s="49"/>
      <c r="F13" s="49"/>
      <c r="G13" s="49"/>
      <c r="I13" s="49"/>
      <c r="J13" s="49"/>
      <c r="K13" s="49"/>
      <c r="L13" s="49"/>
      <c r="M13" s="49"/>
      <c r="O13" s="49"/>
      <c r="P13" s="49"/>
      <c r="Q13" s="49"/>
      <c r="R13" s="49"/>
      <c r="S13" s="49"/>
      <c r="U13" s="49"/>
      <c r="V13" s="49"/>
      <c r="W13" s="49"/>
      <c r="X13" s="49"/>
      <c r="Y13" s="49"/>
      <c r="AA13" s="49"/>
      <c r="AB13" s="49"/>
      <c r="AC13" s="49"/>
      <c r="AD13" s="49"/>
      <c r="AE13" s="49"/>
      <c r="AG13" s="49"/>
      <c r="AH13" s="49"/>
      <c r="AI13" s="49"/>
      <c r="AJ13" s="49"/>
      <c r="AK13" s="49"/>
      <c r="AM13" s="49"/>
      <c r="AN13" s="49"/>
      <c r="AO13" s="49"/>
      <c r="AP13" s="49"/>
      <c r="AQ13" s="49"/>
      <c r="AS13" s="49"/>
      <c r="AT13" s="49"/>
      <c r="AU13" s="49"/>
      <c r="AV13" s="49"/>
      <c r="AW13" s="49"/>
      <c r="AY13" s="49"/>
      <c r="AZ13" s="49"/>
      <c r="BA13" s="49"/>
      <c r="BC13" s="49"/>
      <c r="BD13" s="49"/>
      <c r="BE13" s="49"/>
      <c r="BG13" s="49"/>
      <c r="BH13" s="49"/>
      <c r="BI13" s="49"/>
      <c r="BK13" s="49"/>
      <c r="BL13" s="49"/>
      <c r="BM13" s="49"/>
      <c r="BO13" s="49"/>
      <c r="BP13" s="49"/>
      <c r="BQ13" s="49"/>
      <c r="BS13" s="49"/>
      <c r="BT13" s="49"/>
      <c r="BU13" s="49"/>
      <c r="BW13" s="49"/>
      <c r="BX13" s="49"/>
      <c r="BY13" s="49"/>
      <c r="CA13" s="49"/>
      <c r="CB13" s="49"/>
      <c r="CC13" s="49"/>
      <c r="CE13" s="49"/>
      <c r="CF13" s="49"/>
      <c r="CG13" s="49"/>
      <c r="CI13" s="49"/>
      <c r="CJ13" s="49"/>
      <c r="CK13" s="49"/>
      <c r="CM13" s="49"/>
      <c r="CN13" s="49"/>
      <c r="CO13" s="49"/>
      <c r="CQ13" s="49"/>
      <c r="CR13" s="49"/>
      <c r="CS13" s="49"/>
      <c r="CU13" s="49"/>
      <c r="CV13" s="49"/>
      <c r="CW13" s="49"/>
      <c r="CY13" s="49"/>
      <c r="CZ13" s="49"/>
      <c r="DA13" s="49"/>
      <c r="DB13" s="49"/>
      <c r="DC13" s="49"/>
      <c r="DD13" s="49"/>
      <c r="DF13" s="49"/>
      <c r="DG13" s="49"/>
      <c r="DH13" s="49"/>
      <c r="DI13" s="49"/>
      <c r="DJ13" s="49"/>
      <c r="DK13" s="49"/>
      <c r="DM13" s="49"/>
      <c r="DN13" s="49"/>
      <c r="DP13" s="49"/>
      <c r="DQ13" s="49"/>
      <c r="DR13" s="49"/>
      <c r="DS13" s="49"/>
      <c r="DU13" s="49"/>
      <c r="DV13" s="49"/>
      <c r="DX13" s="49"/>
      <c r="DY13" s="49"/>
    </row>
    <row r="14" spans="1:129" s="50" customFormat="1" ht="13.5" customHeight="1">
      <c r="A14" s="49"/>
      <c r="B14" s="49"/>
      <c r="D14" s="49"/>
      <c r="E14" s="49"/>
      <c r="F14" s="49"/>
      <c r="G14" s="49"/>
      <c r="I14" s="49"/>
      <c r="J14" s="49"/>
      <c r="K14" s="49"/>
      <c r="L14" s="49"/>
      <c r="M14" s="49"/>
      <c r="O14" s="49"/>
      <c r="P14" s="49"/>
      <c r="Q14" s="49"/>
      <c r="R14" s="49"/>
      <c r="S14" s="49"/>
      <c r="U14" s="49"/>
      <c r="V14" s="49"/>
      <c r="W14" s="49"/>
      <c r="X14" s="49"/>
      <c r="Y14" s="49"/>
      <c r="AA14" s="49"/>
      <c r="AB14" s="49"/>
      <c r="AC14" s="49"/>
      <c r="AD14" s="49"/>
      <c r="AE14" s="49"/>
      <c r="AG14" s="49"/>
      <c r="AH14" s="49"/>
      <c r="AI14" s="49"/>
      <c r="AJ14" s="49"/>
      <c r="AK14" s="49"/>
      <c r="AM14" s="49"/>
      <c r="AN14" s="49"/>
      <c r="AO14" s="49"/>
      <c r="AP14" s="49"/>
      <c r="AQ14" s="49"/>
      <c r="AS14" s="49"/>
      <c r="AT14" s="49"/>
      <c r="AU14" s="49"/>
      <c r="AV14" s="49"/>
      <c r="AW14" s="49"/>
      <c r="AY14" s="49"/>
      <c r="AZ14" s="49"/>
      <c r="BA14" s="49"/>
      <c r="BC14" s="49"/>
      <c r="BD14" s="49"/>
      <c r="BE14" s="49"/>
      <c r="BG14" s="49"/>
      <c r="BH14" s="49"/>
      <c r="BI14" s="49"/>
      <c r="BK14" s="49"/>
      <c r="BL14" s="49"/>
      <c r="BM14" s="49"/>
      <c r="BO14" s="49"/>
      <c r="BP14" s="49"/>
      <c r="BQ14" s="49"/>
      <c r="BS14" s="49"/>
      <c r="BT14" s="49"/>
      <c r="BU14" s="49"/>
      <c r="BW14" s="49"/>
      <c r="BX14" s="49"/>
      <c r="BY14" s="49"/>
      <c r="CA14" s="49"/>
      <c r="CB14" s="49"/>
      <c r="CC14" s="49"/>
      <c r="CE14" s="49"/>
      <c r="CF14" s="49"/>
      <c r="CG14" s="49"/>
      <c r="CI14" s="49"/>
      <c r="CJ14" s="49"/>
      <c r="CK14" s="49"/>
      <c r="CM14" s="49"/>
      <c r="CN14" s="49"/>
      <c r="CO14" s="49"/>
      <c r="CQ14" s="49"/>
      <c r="CR14" s="49"/>
      <c r="CS14" s="49"/>
      <c r="CU14" s="49"/>
      <c r="CV14" s="49"/>
      <c r="CW14" s="49"/>
      <c r="CY14" s="49"/>
      <c r="CZ14" s="49"/>
      <c r="DA14" s="49"/>
      <c r="DB14" s="49"/>
      <c r="DC14" s="49"/>
      <c r="DD14" s="49"/>
      <c r="DF14" s="49"/>
      <c r="DG14" s="49"/>
      <c r="DH14" s="49"/>
      <c r="DI14" s="49"/>
      <c r="DJ14" s="49"/>
      <c r="DK14" s="49"/>
      <c r="DM14" s="49"/>
      <c r="DN14" s="49"/>
      <c r="DP14" s="49"/>
      <c r="DQ14" s="49"/>
      <c r="DR14" s="49"/>
      <c r="DS14" s="49"/>
      <c r="DU14" s="49"/>
      <c r="DV14" s="49"/>
      <c r="DX14" s="49"/>
      <c r="DY14" s="49"/>
    </row>
    <row r="15" spans="1:129" s="50" customFormat="1" ht="13.5" customHeight="1">
      <c r="A15" s="49"/>
      <c r="B15" s="49"/>
      <c r="D15" s="49"/>
      <c r="E15" s="49"/>
      <c r="F15" s="49"/>
      <c r="G15" s="49"/>
      <c r="I15" s="49"/>
      <c r="J15" s="49"/>
      <c r="K15" s="49"/>
      <c r="L15" s="49"/>
      <c r="M15" s="49"/>
      <c r="O15" s="49"/>
      <c r="P15" s="49"/>
      <c r="Q15" s="49"/>
      <c r="R15" s="49"/>
      <c r="S15" s="49"/>
      <c r="U15" s="49"/>
      <c r="V15" s="49"/>
      <c r="W15" s="49"/>
      <c r="X15" s="49"/>
      <c r="Y15" s="49"/>
      <c r="AA15" s="49"/>
      <c r="AB15" s="49"/>
      <c r="AC15" s="49"/>
      <c r="AD15" s="49"/>
      <c r="AE15" s="49"/>
      <c r="AG15" s="49"/>
      <c r="AH15" s="49"/>
      <c r="AI15" s="49"/>
      <c r="AJ15" s="49"/>
      <c r="AK15" s="49"/>
      <c r="AM15" s="49"/>
      <c r="AN15" s="49"/>
      <c r="AO15" s="49"/>
      <c r="AP15" s="49"/>
      <c r="AQ15" s="49"/>
      <c r="AS15" s="49"/>
      <c r="AT15" s="49"/>
      <c r="AU15" s="49"/>
      <c r="AV15" s="49"/>
      <c r="AW15" s="49"/>
      <c r="AY15" s="49"/>
      <c r="AZ15" s="49"/>
      <c r="BA15" s="49"/>
      <c r="BC15" s="49"/>
      <c r="BD15" s="49"/>
      <c r="BE15" s="49"/>
      <c r="BG15" s="49"/>
      <c r="BH15" s="49"/>
      <c r="BI15" s="49"/>
      <c r="BK15" s="49"/>
      <c r="BL15" s="49"/>
      <c r="BM15" s="49"/>
      <c r="BO15" s="49"/>
      <c r="BP15" s="49"/>
      <c r="BQ15" s="49"/>
      <c r="BS15" s="49"/>
      <c r="BT15" s="49"/>
      <c r="BU15" s="49"/>
      <c r="BW15" s="49"/>
      <c r="BX15" s="49"/>
      <c r="BY15" s="49"/>
      <c r="CA15" s="49"/>
      <c r="CB15" s="49"/>
      <c r="CC15" s="49"/>
      <c r="CE15" s="49"/>
      <c r="CF15" s="49"/>
      <c r="CG15" s="49"/>
      <c r="CI15" s="49"/>
      <c r="CJ15" s="49"/>
      <c r="CK15" s="49"/>
      <c r="CM15" s="49"/>
      <c r="CN15" s="49"/>
      <c r="CO15" s="49"/>
      <c r="CQ15" s="49"/>
      <c r="CR15" s="49"/>
      <c r="CS15" s="49"/>
      <c r="CU15" s="49"/>
      <c r="CV15" s="49"/>
      <c r="CW15" s="49"/>
      <c r="CY15" s="49"/>
      <c r="CZ15" s="49"/>
      <c r="DA15" s="49"/>
      <c r="DB15" s="49"/>
      <c r="DC15" s="49"/>
      <c r="DD15" s="49"/>
      <c r="DF15" s="49"/>
      <c r="DG15" s="49"/>
      <c r="DH15" s="49"/>
      <c r="DI15" s="49"/>
      <c r="DJ15" s="49"/>
      <c r="DK15" s="49"/>
      <c r="DM15" s="49"/>
      <c r="DN15" s="49"/>
      <c r="DP15" s="49"/>
      <c r="DQ15" s="49"/>
      <c r="DR15" s="49"/>
      <c r="DS15" s="49"/>
      <c r="DU15" s="49"/>
      <c r="DV15" s="49"/>
      <c r="DX15" s="49"/>
      <c r="DY15" s="49"/>
    </row>
    <row r="16" spans="1:129" s="50" customFormat="1" ht="13.5" customHeight="1">
      <c r="A16" s="49"/>
      <c r="B16" s="49"/>
      <c r="D16" s="49"/>
      <c r="E16" s="49"/>
      <c r="F16" s="49"/>
      <c r="G16" s="49"/>
      <c r="I16" s="49"/>
      <c r="J16" s="49"/>
      <c r="K16" s="49"/>
      <c r="L16" s="49"/>
      <c r="M16" s="49"/>
      <c r="O16" s="49"/>
      <c r="P16" s="49"/>
      <c r="Q16" s="49"/>
      <c r="R16" s="49"/>
      <c r="S16" s="49"/>
      <c r="U16" s="49"/>
      <c r="V16" s="49"/>
      <c r="W16" s="49"/>
      <c r="X16" s="49"/>
      <c r="Y16" s="49"/>
      <c r="AA16" s="49"/>
      <c r="AB16" s="49"/>
      <c r="AC16" s="49"/>
      <c r="AD16" s="49"/>
      <c r="AE16" s="49"/>
      <c r="AG16" s="49"/>
      <c r="AH16" s="49"/>
      <c r="AI16" s="49"/>
      <c r="AJ16" s="49"/>
      <c r="AK16" s="49"/>
      <c r="AM16" s="49"/>
      <c r="AN16" s="49"/>
      <c r="AO16" s="49"/>
      <c r="AP16" s="49"/>
      <c r="AQ16" s="49"/>
      <c r="AS16" s="49"/>
      <c r="AT16" s="49"/>
      <c r="AU16" s="49"/>
      <c r="AV16" s="49"/>
      <c r="AW16" s="49"/>
      <c r="AY16" s="49"/>
      <c r="AZ16" s="49"/>
      <c r="BA16" s="49"/>
      <c r="BC16" s="49"/>
      <c r="BD16" s="49"/>
      <c r="BE16" s="49"/>
      <c r="BG16" s="49"/>
      <c r="BH16" s="49"/>
      <c r="BI16" s="49"/>
      <c r="BK16" s="49"/>
      <c r="BL16" s="49"/>
      <c r="BM16" s="49"/>
      <c r="BO16" s="49"/>
      <c r="BP16" s="49"/>
      <c r="BQ16" s="49"/>
      <c r="BS16" s="49"/>
      <c r="BT16" s="49"/>
      <c r="BU16" s="49"/>
      <c r="BW16" s="49"/>
      <c r="BX16" s="49"/>
      <c r="BY16" s="49"/>
      <c r="CA16" s="49"/>
      <c r="CB16" s="49"/>
      <c r="CC16" s="49"/>
      <c r="CE16" s="49"/>
      <c r="CF16" s="49"/>
      <c r="CG16" s="49"/>
      <c r="CI16" s="49"/>
      <c r="CJ16" s="49"/>
      <c r="CK16" s="49"/>
      <c r="CM16" s="49"/>
      <c r="CN16" s="49"/>
      <c r="CO16" s="49"/>
      <c r="CQ16" s="49"/>
      <c r="CR16" s="49"/>
      <c r="CS16" s="49"/>
      <c r="CU16" s="49"/>
      <c r="CV16" s="49"/>
      <c r="CW16" s="49"/>
      <c r="CY16" s="49"/>
      <c r="CZ16" s="49"/>
      <c r="DA16" s="49"/>
      <c r="DB16" s="49"/>
      <c r="DC16" s="49"/>
      <c r="DD16" s="49"/>
      <c r="DF16" s="49"/>
      <c r="DG16" s="49"/>
      <c r="DH16" s="49"/>
      <c r="DI16" s="49"/>
      <c r="DJ16" s="49"/>
      <c r="DK16" s="49"/>
      <c r="DM16" s="49"/>
      <c r="DN16" s="49"/>
      <c r="DP16" s="49"/>
      <c r="DQ16" s="49"/>
      <c r="DR16" s="49"/>
      <c r="DS16" s="49"/>
      <c r="DU16" s="49"/>
      <c r="DV16" s="49"/>
      <c r="DX16" s="49"/>
      <c r="DY16" s="49"/>
    </row>
    <row r="17" spans="1:129" s="50" customFormat="1" ht="13.5" customHeight="1">
      <c r="A17" s="49"/>
      <c r="B17" s="49"/>
      <c r="D17" s="49"/>
      <c r="E17" s="49"/>
      <c r="F17" s="49"/>
      <c r="G17" s="49"/>
      <c r="I17" s="49"/>
      <c r="J17" s="49"/>
      <c r="K17" s="49"/>
      <c r="L17" s="49"/>
      <c r="M17" s="49"/>
      <c r="O17" s="49"/>
      <c r="P17" s="49"/>
      <c r="Q17" s="49"/>
      <c r="R17" s="49"/>
      <c r="S17" s="49"/>
      <c r="U17" s="49"/>
      <c r="V17" s="49"/>
      <c r="W17" s="49"/>
      <c r="X17" s="49"/>
      <c r="Y17" s="49"/>
      <c r="AA17" s="49"/>
      <c r="AB17" s="49"/>
      <c r="AC17" s="49"/>
      <c r="AD17" s="49"/>
      <c r="AE17" s="49"/>
      <c r="AG17" s="49"/>
      <c r="AH17" s="49"/>
      <c r="AI17" s="49"/>
      <c r="AJ17" s="49"/>
      <c r="AK17" s="49"/>
      <c r="AM17" s="49"/>
      <c r="AN17" s="49"/>
      <c r="AO17" s="49"/>
      <c r="AP17" s="49"/>
      <c r="AQ17" s="49"/>
      <c r="AS17" s="49"/>
      <c r="AT17" s="49"/>
      <c r="AU17" s="49"/>
      <c r="AV17" s="49"/>
      <c r="AW17" s="49"/>
      <c r="AY17" s="49"/>
      <c r="AZ17" s="49"/>
      <c r="BA17" s="49"/>
      <c r="BC17" s="49"/>
      <c r="BD17" s="49"/>
      <c r="BE17" s="49"/>
      <c r="BG17" s="49"/>
      <c r="BH17" s="49"/>
      <c r="BI17" s="49"/>
      <c r="BK17" s="49"/>
      <c r="BL17" s="49"/>
      <c r="BM17" s="49"/>
      <c r="BO17" s="49"/>
      <c r="BP17" s="49"/>
      <c r="BQ17" s="49"/>
      <c r="BS17" s="49"/>
      <c r="BT17" s="49"/>
      <c r="BU17" s="49"/>
      <c r="BW17" s="49"/>
      <c r="BX17" s="49"/>
      <c r="BY17" s="49"/>
      <c r="CA17" s="49"/>
      <c r="CB17" s="49"/>
      <c r="CC17" s="49"/>
      <c r="CE17" s="49"/>
      <c r="CF17" s="49"/>
      <c r="CG17" s="49"/>
      <c r="CI17" s="49"/>
      <c r="CJ17" s="49"/>
      <c r="CK17" s="49"/>
      <c r="CM17" s="49"/>
      <c r="CN17" s="49"/>
      <c r="CO17" s="49"/>
      <c r="CQ17" s="49"/>
      <c r="CR17" s="49"/>
      <c r="CS17" s="49"/>
      <c r="CU17" s="49"/>
      <c r="CV17" s="49"/>
      <c r="CW17" s="49"/>
      <c r="CY17" s="49"/>
      <c r="CZ17" s="49"/>
      <c r="DA17" s="49"/>
      <c r="DB17" s="49"/>
      <c r="DC17" s="49"/>
      <c r="DD17" s="49"/>
      <c r="DF17" s="49"/>
      <c r="DG17" s="49"/>
      <c r="DH17" s="49"/>
      <c r="DI17" s="49"/>
      <c r="DJ17" s="49"/>
      <c r="DK17" s="49"/>
      <c r="DM17" s="49"/>
      <c r="DN17" s="49"/>
      <c r="DP17" s="49"/>
      <c r="DQ17" s="49"/>
      <c r="DR17" s="49"/>
      <c r="DS17" s="49"/>
      <c r="DU17" s="49"/>
      <c r="DV17" s="49"/>
      <c r="DX17" s="49"/>
      <c r="DY17" s="49"/>
    </row>
    <row r="18" spans="1:129" s="50" customFormat="1" ht="13.5" customHeight="1">
      <c r="A18" s="49"/>
      <c r="B18" s="49"/>
      <c r="D18" s="49"/>
      <c r="E18" s="49"/>
      <c r="F18" s="49"/>
      <c r="G18" s="49"/>
      <c r="I18" s="49"/>
      <c r="J18" s="49"/>
      <c r="K18" s="49"/>
      <c r="L18" s="49"/>
      <c r="M18" s="49"/>
      <c r="O18" s="49"/>
      <c r="P18" s="49"/>
      <c r="Q18" s="49"/>
      <c r="R18" s="49"/>
      <c r="S18" s="49"/>
      <c r="U18" s="49"/>
      <c r="V18" s="49"/>
      <c r="W18" s="49"/>
      <c r="X18" s="49"/>
      <c r="Y18" s="49"/>
      <c r="AA18" s="49"/>
      <c r="AB18" s="49"/>
      <c r="AC18" s="49"/>
      <c r="AD18" s="49"/>
      <c r="AE18" s="49"/>
      <c r="AG18" s="49"/>
      <c r="AH18" s="49"/>
      <c r="AI18" s="49"/>
      <c r="AJ18" s="49"/>
      <c r="AK18" s="49"/>
      <c r="AM18" s="49"/>
      <c r="AN18" s="49"/>
      <c r="AO18" s="49"/>
      <c r="AP18" s="49"/>
      <c r="AQ18" s="49"/>
      <c r="AS18" s="49"/>
      <c r="AT18" s="49"/>
      <c r="AU18" s="49"/>
      <c r="AV18" s="49"/>
      <c r="AW18" s="49"/>
      <c r="AY18" s="49"/>
      <c r="AZ18" s="49"/>
      <c r="BA18" s="49"/>
      <c r="BC18" s="49"/>
      <c r="BD18" s="49"/>
      <c r="BE18" s="49"/>
      <c r="BG18" s="49"/>
      <c r="BH18" s="49"/>
      <c r="BI18" s="49"/>
      <c r="BK18" s="49"/>
      <c r="BL18" s="49"/>
      <c r="BM18" s="49"/>
      <c r="BO18" s="49"/>
      <c r="BP18" s="49"/>
      <c r="BQ18" s="49"/>
      <c r="BS18" s="49"/>
      <c r="BT18" s="49"/>
      <c r="BU18" s="49"/>
      <c r="BW18" s="49"/>
      <c r="BX18" s="49"/>
      <c r="BY18" s="49"/>
      <c r="CA18" s="49"/>
      <c r="CB18" s="49"/>
      <c r="CC18" s="49"/>
      <c r="CE18" s="49"/>
      <c r="CF18" s="49"/>
      <c r="CG18" s="49"/>
      <c r="CI18" s="49"/>
      <c r="CJ18" s="49"/>
      <c r="CK18" s="49"/>
      <c r="CM18" s="49"/>
      <c r="CN18" s="49"/>
      <c r="CO18" s="49"/>
      <c r="CQ18" s="49"/>
      <c r="CR18" s="49"/>
      <c r="CS18" s="49"/>
      <c r="CU18" s="49"/>
      <c r="CV18" s="49"/>
      <c r="CW18" s="49"/>
      <c r="CY18" s="49"/>
      <c r="CZ18" s="49"/>
      <c r="DA18" s="49"/>
      <c r="DB18" s="49"/>
      <c r="DC18" s="49"/>
      <c r="DD18" s="49"/>
      <c r="DF18" s="49"/>
      <c r="DG18" s="49"/>
      <c r="DH18" s="49"/>
      <c r="DI18" s="49"/>
      <c r="DJ18" s="49"/>
      <c r="DK18" s="49"/>
      <c r="DM18" s="49"/>
      <c r="DN18" s="49"/>
      <c r="DP18" s="49"/>
      <c r="DQ18" s="49"/>
      <c r="DR18" s="49"/>
      <c r="DS18" s="49"/>
      <c r="DU18" s="49"/>
      <c r="DV18" s="49"/>
      <c r="DX18" s="49"/>
      <c r="DY18" s="49"/>
    </row>
    <row r="19" spans="1:129" s="50" customFormat="1" ht="13.5" customHeight="1">
      <c r="A19" s="49"/>
      <c r="B19" s="49"/>
      <c r="D19" s="49"/>
      <c r="E19" s="49"/>
      <c r="F19" s="49"/>
      <c r="G19" s="49"/>
      <c r="I19" s="49"/>
      <c r="J19" s="49"/>
      <c r="K19" s="49"/>
      <c r="L19" s="49"/>
      <c r="M19" s="49"/>
      <c r="O19" s="49"/>
      <c r="P19" s="49"/>
      <c r="Q19" s="49"/>
      <c r="R19" s="49"/>
      <c r="S19" s="49"/>
      <c r="U19" s="49"/>
      <c r="V19" s="49"/>
      <c r="W19" s="49"/>
      <c r="X19" s="49"/>
      <c r="Y19" s="49"/>
      <c r="AA19" s="49"/>
      <c r="AB19" s="49"/>
      <c r="AC19" s="49"/>
      <c r="AD19" s="49"/>
      <c r="AE19" s="49"/>
      <c r="AG19" s="49"/>
      <c r="AH19" s="49"/>
      <c r="AI19" s="49"/>
      <c r="AJ19" s="49"/>
      <c r="AK19" s="49"/>
      <c r="AM19" s="49"/>
      <c r="AN19" s="49"/>
      <c r="AO19" s="49"/>
      <c r="AP19" s="49"/>
      <c r="AQ19" s="49"/>
      <c r="AS19" s="49"/>
      <c r="AT19" s="49"/>
      <c r="AU19" s="49"/>
      <c r="AV19" s="49"/>
      <c r="AW19" s="49"/>
      <c r="AY19" s="49"/>
      <c r="AZ19" s="49"/>
      <c r="BA19" s="49"/>
      <c r="BC19" s="49"/>
      <c r="BD19" s="49"/>
      <c r="BE19" s="49"/>
      <c r="BG19" s="49"/>
      <c r="BH19" s="49"/>
      <c r="BI19" s="49"/>
      <c r="BK19" s="49"/>
      <c r="BL19" s="49"/>
      <c r="BM19" s="49"/>
      <c r="BO19" s="49"/>
      <c r="BP19" s="49"/>
      <c r="BQ19" s="49"/>
      <c r="BS19" s="49"/>
      <c r="BT19" s="49"/>
      <c r="BU19" s="49"/>
      <c r="BW19" s="49"/>
      <c r="BX19" s="49"/>
      <c r="BY19" s="49"/>
      <c r="CA19" s="49"/>
      <c r="CB19" s="49"/>
      <c r="CC19" s="49"/>
      <c r="CE19" s="49"/>
      <c r="CF19" s="49"/>
      <c r="CG19" s="49"/>
      <c r="CI19" s="49"/>
      <c r="CJ19" s="49"/>
      <c r="CK19" s="49"/>
      <c r="CM19" s="49"/>
      <c r="CN19" s="49"/>
      <c r="CO19" s="49"/>
      <c r="CQ19" s="49"/>
      <c r="CR19" s="49"/>
      <c r="CS19" s="49"/>
      <c r="CU19" s="49"/>
      <c r="CV19" s="49"/>
      <c r="CW19" s="49"/>
      <c r="CY19" s="49"/>
      <c r="CZ19" s="49"/>
      <c r="DA19" s="49"/>
      <c r="DB19" s="49"/>
      <c r="DC19" s="49"/>
      <c r="DD19" s="49"/>
      <c r="DF19" s="49"/>
      <c r="DG19" s="49"/>
      <c r="DH19" s="49"/>
      <c r="DI19" s="49"/>
      <c r="DJ19" s="49"/>
      <c r="DK19" s="49"/>
      <c r="DM19" s="49"/>
      <c r="DN19" s="49"/>
      <c r="DP19" s="49"/>
      <c r="DQ19" s="49"/>
      <c r="DR19" s="49"/>
      <c r="DS19" s="49"/>
      <c r="DU19" s="49"/>
      <c r="DV19" s="49"/>
      <c r="DX19" s="49"/>
      <c r="DY19" s="49"/>
    </row>
    <row r="20" spans="1:129" s="50" customFormat="1" ht="13.5" customHeight="1">
      <c r="A20" s="49"/>
      <c r="B20" s="49"/>
      <c r="D20" s="49"/>
      <c r="E20" s="49"/>
      <c r="F20" s="49"/>
      <c r="G20" s="49"/>
      <c r="I20" s="49"/>
      <c r="J20" s="49"/>
      <c r="K20" s="49"/>
      <c r="L20" s="49"/>
      <c r="M20" s="49"/>
      <c r="O20" s="49"/>
      <c r="P20" s="49"/>
      <c r="Q20" s="49"/>
      <c r="R20" s="49"/>
      <c r="S20" s="49"/>
      <c r="U20" s="49"/>
      <c r="V20" s="49"/>
      <c r="W20" s="49"/>
      <c r="X20" s="49"/>
      <c r="Y20" s="49"/>
      <c r="AA20" s="49"/>
      <c r="AB20" s="49"/>
      <c r="AC20" s="49"/>
      <c r="AD20" s="49"/>
      <c r="AE20" s="49"/>
      <c r="AG20" s="49"/>
      <c r="AH20" s="49"/>
      <c r="AI20" s="49"/>
      <c r="AJ20" s="49"/>
      <c r="AK20" s="49"/>
      <c r="AM20" s="49"/>
      <c r="AN20" s="49"/>
      <c r="AO20" s="49"/>
      <c r="AP20" s="49"/>
      <c r="AQ20" s="49"/>
      <c r="AS20" s="49"/>
      <c r="AT20" s="49"/>
      <c r="AU20" s="49"/>
      <c r="AV20" s="49"/>
      <c r="AW20" s="49"/>
      <c r="AY20" s="49"/>
      <c r="AZ20" s="49"/>
      <c r="BA20" s="49"/>
      <c r="BC20" s="49"/>
      <c r="BD20" s="49"/>
      <c r="BE20" s="49"/>
      <c r="BG20" s="49"/>
      <c r="BH20" s="49"/>
      <c r="BI20" s="49"/>
      <c r="BK20" s="49"/>
      <c r="BL20" s="49"/>
      <c r="BM20" s="49"/>
      <c r="BO20" s="49"/>
      <c r="BP20" s="49"/>
      <c r="BQ20" s="49"/>
      <c r="BS20" s="49"/>
      <c r="BT20" s="49"/>
      <c r="BU20" s="49"/>
      <c r="BW20" s="49"/>
      <c r="BX20" s="49"/>
      <c r="BY20" s="49"/>
      <c r="CA20" s="49"/>
      <c r="CB20" s="49"/>
      <c r="CC20" s="49"/>
      <c r="CE20" s="49"/>
      <c r="CF20" s="49"/>
      <c r="CG20" s="49"/>
      <c r="CI20" s="49"/>
      <c r="CJ20" s="49"/>
      <c r="CK20" s="49"/>
      <c r="CM20" s="49"/>
      <c r="CN20" s="49"/>
      <c r="CO20" s="49"/>
      <c r="CQ20" s="49"/>
      <c r="CR20" s="49"/>
      <c r="CS20" s="49"/>
      <c r="CU20" s="49"/>
      <c r="CV20" s="49"/>
      <c r="CW20" s="49"/>
      <c r="CY20" s="49"/>
      <c r="CZ20" s="49"/>
      <c r="DA20" s="49"/>
      <c r="DB20" s="49"/>
      <c r="DC20" s="49"/>
      <c r="DD20" s="49"/>
      <c r="DF20" s="49"/>
      <c r="DG20" s="49"/>
      <c r="DH20" s="49"/>
      <c r="DI20" s="49"/>
      <c r="DJ20" s="49"/>
      <c r="DK20" s="49"/>
      <c r="DM20" s="49"/>
      <c r="DN20" s="49"/>
      <c r="DP20" s="49"/>
      <c r="DQ20" s="49"/>
      <c r="DR20" s="49"/>
      <c r="DS20" s="49"/>
      <c r="DU20" s="49"/>
      <c r="DV20" s="49"/>
      <c r="DX20" s="49"/>
      <c r="DY20" s="49"/>
    </row>
    <row r="21" spans="1:129" s="50" customFormat="1" ht="13.5" customHeight="1">
      <c r="A21" s="49"/>
      <c r="B21" s="49"/>
      <c r="D21" s="49"/>
      <c r="E21" s="49"/>
      <c r="F21" s="49"/>
      <c r="G21" s="49"/>
      <c r="I21" s="49"/>
      <c r="J21" s="49"/>
      <c r="K21" s="49"/>
      <c r="L21" s="49"/>
      <c r="M21" s="49"/>
      <c r="O21" s="49"/>
      <c r="P21" s="49"/>
      <c r="Q21" s="49"/>
      <c r="R21" s="49"/>
      <c r="S21" s="49"/>
      <c r="U21" s="49"/>
      <c r="V21" s="49"/>
      <c r="W21" s="49"/>
      <c r="X21" s="49"/>
      <c r="Y21" s="49"/>
      <c r="AA21" s="49"/>
      <c r="AB21" s="49"/>
      <c r="AC21" s="49"/>
      <c r="AD21" s="49"/>
      <c r="AE21" s="49"/>
      <c r="AG21" s="49"/>
      <c r="AH21" s="49"/>
      <c r="AI21" s="49"/>
      <c r="AJ21" s="49"/>
      <c r="AK21" s="49"/>
      <c r="AM21" s="49"/>
      <c r="AN21" s="49"/>
      <c r="AO21" s="49"/>
      <c r="AP21" s="49"/>
      <c r="AQ21" s="49"/>
      <c r="AS21" s="49"/>
      <c r="AT21" s="49"/>
      <c r="AU21" s="49"/>
      <c r="AV21" s="49"/>
      <c r="AW21" s="49"/>
      <c r="AY21" s="49"/>
      <c r="AZ21" s="49"/>
      <c r="BA21" s="49"/>
      <c r="BC21" s="49"/>
      <c r="BD21" s="49"/>
      <c r="BE21" s="49"/>
      <c r="BG21" s="49"/>
      <c r="BH21" s="49"/>
      <c r="BI21" s="49"/>
      <c r="BK21" s="49"/>
      <c r="BL21" s="49"/>
      <c r="BM21" s="49"/>
      <c r="BO21" s="49"/>
      <c r="BP21" s="49"/>
      <c r="BQ21" s="49"/>
      <c r="BS21" s="49"/>
      <c r="BT21" s="49"/>
      <c r="BU21" s="49"/>
      <c r="BW21" s="49"/>
      <c r="BX21" s="49"/>
      <c r="BY21" s="49"/>
      <c r="CA21" s="49"/>
      <c r="CB21" s="49"/>
      <c r="CC21" s="49"/>
      <c r="CE21" s="49"/>
      <c r="CF21" s="49"/>
      <c r="CG21" s="49"/>
      <c r="CI21" s="49"/>
      <c r="CJ21" s="49"/>
      <c r="CK21" s="49"/>
      <c r="CM21" s="49"/>
      <c r="CN21" s="49"/>
      <c r="CO21" s="49"/>
      <c r="CQ21" s="49"/>
      <c r="CR21" s="49"/>
      <c r="CS21" s="49"/>
      <c r="CU21" s="49"/>
      <c r="CV21" s="49"/>
      <c r="CW21" s="49"/>
      <c r="CY21" s="49"/>
      <c r="CZ21" s="49"/>
      <c r="DA21" s="49"/>
      <c r="DB21" s="49"/>
      <c r="DC21" s="49"/>
      <c r="DD21" s="49"/>
      <c r="DF21" s="49"/>
      <c r="DG21" s="49"/>
      <c r="DH21" s="49"/>
      <c r="DI21" s="49"/>
      <c r="DJ21" s="49"/>
      <c r="DK21" s="49"/>
      <c r="DM21" s="49"/>
      <c r="DN21" s="49"/>
      <c r="DP21" s="49"/>
      <c r="DQ21" s="49"/>
      <c r="DR21" s="49"/>
      <c r="DS21" s="49"/>
      <c r="DU21" s="49"/>
      <c r="DV21" s="49"/>
      <c r="DX21" s="49"/>
      <c r="DY21" s="49"/>
    </row>
    <row r="22" spans="1:129" s="50" customFormat="1" ht="13.5" customHeight="1">
      <c r="A22" s="49"/>
      <c r="B22" s="49"/>
      <c r="D22" s="49"/>
      <c r="E22" s="49"/>
      <c r="F22" s="49"/>
      <c r="G22" s="49"/>
      <c r="I22" s="49"/>
      <c r="J22" s="49"/>
      <c r="K22" s="49"/>
      <c r="L22" s="49"/>
      <c r="M22" s="49"/>
      <c r="O22" s="49"/>
      <c r="P22" s="49"/>
      <c r="Q22" s="49"/>
      <c r="R22" s="49"/>
      <c r="S22" s="49"/>
      <c r="U22" s="49"/>
      <c r="V22" s="49"/>
      <c r="W22" s="49"/>
      <c r="X22" s="49"/>
      <c r="Y22" s="49"/>
      <c r="AA22" s="49"/>
      <c r="AB22" s="49"/>
      <c r="AC22" s="49"/>
      <c r="AD22" s="49"/>
      <c r="AE22" s="49"/>
      <c r="AG22" s="49"/>
      <c r="AH22" s="49"/>
      <c r="AI22" s="49"/>
      <c r="AJ22" s="49"/>
      <c r="AK22" s="49"/>
      <c r="AM22" s="49"/>
      <c r="AN22" s="49"/>
      <c r="AO22" s="49"/>
      <c r="AP22" s="49"/>
      <c r="AQ22" s="49"/>
      <c r="AS22" s="49"/>
      <c r="AT22" s="49"/>
      <c r="AU22" s="49"/>
      <c r="AV22" s="49"/>
      <c r="AW22" s="49"/>
      <c r="AY22" s="49"/>
      <c r="AZ22" s="49"/>
      <c r="BA22" s="49"/>
      <c r="BC22" s="49"/>
      <c r="BD22" s="49"/>
      <c r="BE22" s="49"/>
      <c r="BG22" s="49"/>
      <c r="BH22" s="49"/>
      <c r="BI22" s="49"/>
      <c r="BK22" s="49"/>
      <c r="BL22" s="49"/>
      <c r="BM22" s="49"/>
      <c r="BO22" s="49"/>
      <c r="BP22" s="49"/>
      <c r="BQ22" s="49"/>
      <c r="BS22" s="49"/>
      <c r="BT22" s="49"/>
      <c r="BU22" s="49"/>
      <c r="BW22" s="49"/>
      <c r="BX22" s="49"/>
      <c r="BY22" s="49"/>
      <c r="CA22" s="49"/>
      <c r="CB22" s="49"/>
      <c r="CC22" s="49"/>
      <c r="CE22" s="49"/>
      <c r="CF22" s="49"/>
      <c r="CG22" s="49"/>
      <c r="CI22" s="49"/>
      <c r="CJ22" s="49"/>
      <c r="CK22" s="49"/>
      <c r="CM22" s="49"/>
      <c r="CN22" s="49"/>
      <c r="CO22" s="49"/>
      <c r="CQ22" s="49"/>
      <c r="CR22" s="49"/>
      <c r="CS22" s="49"/>
      <c r="CU22" s="49"/>
      <c r="CV22" s="49"/>
      <c r="CW22" s="49"/>
      <c r="CY22" s="49"/>
      <c r="CZ22" s="49"/>
      <c r="DA22" s="49"/>
      <c r="DB22" s="49"/>
      <c r="DC22" s="49"/>
      <c r="DD22" s="49"/>
      <c r="DF22" s="49"/>
      <c r="DG22" s="49"/>
      <c r="DH22" s="49"/>
      <c r="DI22" s="49"/>
      <c r="DJ22" s="49"/>
      <c r="DK22" s="49"/>
      <c r="DM22" s="49"/>
      <c r="DN22" s="49"/>
      <c r="DP22" s="49"/>
      <c r="DQ22" s="49"/>
      <c r="DR22" s="49"/>
      <c r="DS22" s="49"/>
      <c r="DU22" s="49"/>
      <c r="DV22" s="49"/>
      <c r="DX22" s="49"/>
      <c r="DY22" s="49"/>
    </row>
    <row r="23" spans="1:129" s="50" customFormat="1" ht="12.75">
      <c r="A23" s="49"/>
      <c r="B23" s="49"/>
      <c r="D23" s="49"/>
      <c r="E23" s="49"/>
      <c r="F23" s="49"/>
      <c r="G23" s="49"/>
      <c r="I23" s="49"/>
      <c r="J23" s="49"/>
      <c r="K23" s="49"/>
      <c r="L23" s="49"/>
      <c r="M23" s="49"/>
      <c r="O23" s="49"/>
      <c r="P23" s="49"/>
      <c r="Q23" s="49"/>
      <c r="R23" s="49"/>
      <c r="S23" s="49"/>
      <c r="U23" s="49"/>
      <c r="V23" s="49"/>
      <c r="W23" s="49"/>
      <c r="X23" s="49"/>
      <c r="Y23" s="49"/>
      <c r="AA23" s="49"/>
      <c r="AB23" s="49"/>
      <c r="AC23" s="49"/>
      <c r="AD23" s="49"/>
      <c r="AE23" s="49"/>
      <c r="AG23" s="49"/>
      <c r="AH23" s="49"/>
      <c r="AI23" s="49"/>
      <c r="AJ23" s="49"/>
      <c r="AK23" s="49"/>
      <c r="AM23" s="49"/>
      <c r="AN23" s="49"/>
      <c r="AO23" s="49"/>
      <c r="AP23" s="49"/>
      <c r="AQ23" s="49"/>
      <c r="AS23" s="49"/>
      <c r="AT23" s="49"/>
      <c r="AU23" s="49"/>
      <c r="AV23" s="49"/>
      <c r="AW23" s="49"/>
      <c r="AY23" s="49"/>
      <c r="AZ23" s="49"/>
      <c r="BA23" s="49"/>
      <c r="BC23" s="49"/>
      <c r="BD23" s="49"/>
      <c r="BE23" s="49"/>
      <c r="BG23" s="49"/>
      <c r="BH23" s="49"/>
      <c r="BI23" s="49"/>
      <c r="BK23" s="49"/>
      <c r="BL23" s="49"/>
      <c r="BM23" s="49"/>
      <c r="BO23" s="49"/>
      <c r="BP23" s="49"/>
      <c r="BQ23" s="49"/>
      <c r="BS23" s="49"/>
      <c r="BT23" s="49"/>
      <c r="BU23" s="49"/>
      <c r="BW23" s="49"/>
      <c r="BX23" s="49"/>
      <c r="BY23" s="49"/>
      <c r="CA23" s="49"/>
      <c r="CB23" s="49"/>
      <c r="CC23" s="49"/>
      <c r="CE23" s="49"/>
      <c r="CF23" s="49"/>
      <c r="CG23" s="49"/>
      <c r="CI23" s="49"/>
      <c r="CJ23" s="49"/>
      <c r="CK23" s="49"/>
      <c r="CM23" s="49"/>
      <c r="CN23" s="49"/>
      <c r="CO23" s="49"/>
      <c r="CQ23" s="49"/>
      <c r="CR23" s="49"/>
      <c r="CS23" s="49"/>
      <c r="CU23" s="49"/>
      <c r="CV23" s="49"/>
      <c r="CW23" s="49"/>
      <c r="CY23" s="49"/>
      <c r="CZ23" s="49"/>
      <c r="DA23" s="49"/>
      <c r="DB23" s="49"/>
      <c r="DC23" s="49"/>
      <c r="DD23" s="49"/>
      <c r="DF23" s="49"/>
      <c r="DG23" s="49"/>
      <c r="DH23" s="49"/>
      <c r="DI23" s="49"/>
      <c r="DJ23" s="49"/>
      <c r="DK23" s="49"/>
      <c r="DM23" s="49"/>
      <c r="DN23" s="49"/>
      <c r="DP23" s="49"/>
      <c r="DQ23" s="49"/>
      <c r="DR23" s="49"/>
      <c r="DS23" s="49"/>
      <c r="DU23" s="49"/>
      <c r="DV23" s="49"/>
      <c r="DX23" s="49"/>
      <c r="DY23" s="49"/>
    </row>
    <row r="24" spans="1:129" s="50" customFormat="1" ht="12.75">
      <c r="A24" s="49"/>
      <c r="B24" s="49"/>
      <c r="D24" s="49"/>
      <c r="E24" s="49"/>
      <c r="F24" s="49"/>
      <c r="G24" s="49"/>
      <c r="I24" s="49"/>
      <c r="J24" s="49"/>
      <c r="K24" s="49"/>
      <c r="L24" s="49"/>
      <c r="M24" s="49"/>
      <c r="O24" s="49"/>
      <c r="P24" s="49"/>
      <c r="Q24" s="49"/>
      <c r="R24" s="49"/>
      <c r="S24" s="49"/>
      <c r="U24" s="49"/>
      <c r="V24" s="49"/>
      <c r="W24" s="49"/>
      <c r="X24" s="49"/>
      <c r="Y24" s="49"/>
      <c r="AA24" s="49"/>
      <c r="AB24" s="49"/>
      <c r="AC24" s="49"/>
      <c r="AD24" s="49"/>
      <c r="AE24" s="49"/>
      <c r="AG24" s="49"/>
      <c r="AH24" s="49"/>
      <c r="AI24" s="49"/>
      <c r="AJ24" s="49"/>
      <c r="AK24" s="49"/>
      <c r="AM24" s="49"/>
      <c r="AN24" s="49"/>
      <c r="AO24" s="49"/>
      <c r="AP24" s="49"/>
      <c r="AQ24" s="49"/>
      <c r="AS24" s="49"/>
      <c r="AT24" s="49"/>
      <c r="AU24" s="49"/>
      <c r="AV24" s="49"/>
      <c r="AW24" s="49"/>
      <c r="AY24" s="49"/>
      <c r="AZ24" s="49"/>
      <c r="BA24" s="49"/>
      <c r="BC24" s="49"/>
      <c r="BD24" s="49"/>
      <c r="BE24" s="49"/>
      <c r="BG24" s="49"/>
      <c r="BH24" s="49"/>
      <c r="BI24" s="49"/>
      <c r="BK24" s="49"/>
      <c r="BL24" s="49"/>
      <c r="BM24" s="49"/>
      <c r="BO24" s="49"/>
      <c r="BP24" s="49"/>
      <c r="BQ24" s="49"/>
      <c r="BS24" s="49"/>
      <c r="BT24" s="49"/>
      <c r="BU24" s="49"/>
      <c r="BW24" s="49"/>
      <c r="BX24" s="49"/>
      <c r="BY24" s="49"/>
      <c r="CA24" s="49"/>
      <c r="CB24" s="49"/>
      <c r="CC24" s="49"/>
      <c r="CE24" s="49"/>
      <c r="CF24" s="49"/>
      <c r="CG24" s="49"/>
      <c r="CI24" s="49"/>
      <c r="CJ24" s="49"/>
      <c r="CK24" s="49"/>
      <c r="CM24" s="49"/>
      <c r="CN24" s="49"/>
      <c r="CO24" s="49"/>
      <c r="CQ24" s="49"/>
      <c r="CR24" s="49"/>
      <c r="CS24" s="49"/>
      <c r="CU24" s="49"/>
      <c r="CV24" s="49"/>
      <c r="CW24" s="49"/>
      <c r="CY24" s="49"/>
      <c r="CZ24" s="49"/>
      <c r="DA24" s="49"/>
      <c r="DB24" s="49"/>
      <c r="DC24" s="49"/>
      <c r="DD24" s="49"/>
      <c r="DF24" s="49"/>
      <c r="DG24" s="49"/>
      <c r="DH24" s="49"/>
      <c r="DI24" s="49"/>
      <c r="DJ24" s="49"/>
      <c r="DK24" s="49"/>
      <c r="DM24" s="49"/>
      <c r="DN24" s="49"/>
      <c r="DP24" s="49"/>
      <c r="DQ24" s="49"/>
      <c r="DR24" s="49"/>
      <c r="DS24" s="49"/>
      <c r="DU24" s="49"/>
      <c r="DV24" s="49"/>
      <c r="DX24" s="49"/>
      <c r="DY24" s="49"/>
    </row>
    <row r="25" spans="1:129" s="50" customFormat="1" ht="12.75">
      <c r="A25" s="49"/>
      <c r="B25" s="49"/>
      <c r="D25" s="49"/>
      <c r="E25" s="49"/>
      <c r="F25" s="49"/>
      <c r="G25" s="49"/>
      <c r="I25" s="49"/>
      <c r="J25" s="49"/>
      <c r="K25" s="49"/>
      <c r="L25" s="49"/>
      <c r="M25" s="49"/>
      <c r="O25" s="49"/>
      <c r="P25" s="49"/>
      <c r="Q25" s="49"/>
      <c r="R25" s="49"/>
      <c r="S25" s="49"/>
      <c r="U25" s="49"/>
      <c r="V25" s="49"/>
      <c r="W25" s="49"/>
      <c r="X25" s="49"/>
      <c r="Y25" s="49"/>
      <c r="AA25" s="49"/>
      <c r="AB25" s="49"/>
      <c r="AC25" s="49"/>
      <c r="AD25" s="49"/>
      <c r="AE25" s="49"/>
      <c r="AG25" s="49"/>
      <c r="AH25" s="49"/>
      <c r="AI25" s="49"/>
      <c r="AJ25" s="49"/>
      <c r="AK25" s="49"/>
      <c r="AM25" s="49"/>
      <c r="AN25" s="49"/>
      <c r="AO25" s="49"/>
      <c r="AP25" s="49"/>
      <c r="AQ25" s="49"/>
      <c r="AS25" s="49"/>
      <c r="AT25" s="49"/>
      <c r="AU25" s="49"/>
      <c r="AV25" s="49"/>
      <c r="AW25" s="49"/>
      <c r="AY25" s="49"/>
      <c r="AZ25" s="49"/>
      <c r="BA25" s="49"/>
      <c r="BC25" s="49"/>
      <c r="BD25" s="49"/>
      <c r="BE25" s="49"/>
      <c r="BG25" s="49"/>
      <c r="BH25" s="49"/>
      <c r="BI25" s="49"/>
      <c r="BK25" s="49"/>
      <c r="BL25" s="49"/>
      <c r="BM25" s="49"/>
      <c r="BO25" s="49"/>
      <c r="BP25" s="49"/>
      <c r="BQ25" s="49"/>
      <c r="BS25" s="49"/>
      <c r="BT25" s="49"/>
      <c r="BU25" s="49"/>
      <c r="BW25" s="49"/>
      <c r="BX25" s="49"/>
      <c r="BY25" s="49"/>
      <c r="CA25" s="49"/>
      <c r="CB25" s="49"/>
      <c r="CC25" s="49"/>
      <c r="CE25" s="49"/>
      <c r="CF25" s="49"/>
      <c r="CG25" s="49"/>
      <c r="CI25" s="49"/>
      <c r="CJ25" s="49"/>
      <c r="CK25" s="49"/>
      <c r="CM25" s="49"/>
      <c r="CN25" s="49"/>
      <c r="CO25" s="49"/>
      <c r="CQ25" s="49"/>
      <c r="CR25" s="49"/>
      <c r="CS25" s="49"/>
      <c r="CU25" s="49"/>
      <c r="CV25" s="49"/>
      <c r="CW25" s="49"/>
      <c r="CY25" s="49"/>
      <c r="CZ25" s="49"/>
      <c r="DA25" s="49"/>
      <c r="DB25" s="49"/>
      <c r="DC25" s="49"/>
      <c r="DD25" s="49"/>
      <c r="DF25" s="49"/>
      <c r="DG25" s="49"/>
      <c r="DH25" s="49"/>
      <c r="DI25" s="49"/>
      <c r="DJ25" s="49"/>
      <c r="DK25" s="49"/>
      <c r="DM25" s="49"/>
      <c r="DN25" s="49"/>
      <c r="DP25" s="49"/>
      <c r="DQ25" s="49"/>
      <c r="DR25" s="49"/>
      <c r="DS25" s="49"/>
      <c r="DU25" s="49"/>
      <c r="DV25" s="49"/>
      <c r="DX25" s="49"/>
      <c r="DY25" s="49"/>
    </row>
    <row r="26" spans="1:129" s="50" customFormat="1" ht="12.75">
      <c r="A26" s="49"/>
      <c r="B26" s="49"/>
      <c r="D26" s="49"/>
      <c r="E26" s="49"/>
      <c r="F26" s="49"/>
      <c r="G26" s="49"/>
      <c r="I26" s="49"/>
      <c r="J26" s="49"/>
      <c r="K26" s="49"/>
      <c r="L26" s="49"/>
      <c r="M26" s="49"/>
      <c r="O26" s="49"/>
      <c r="P26" s="49"/>
      <c r="Q26" s="49"/>
      <c r="R26" s="49"/>
      <c r="S26" s="49"/>
      <c r="U26" s="49"/>
      <c r="V26" s="49"/>
      <c r="W26" s="49"/>
      <c r="X26" s="49"/>
      <c r="Y26" s="49"/>
      <c r="AA26" s="49"/>
      <c r="AB26" s="49"/>
      <c r="AC26" s="49"/>
      <c r="AD26" s="49"/>
      <c r="AE26" s="49"/>
      <c r="AG26" s="49"/>
      <c r="AH26" s="49"/>
      <c r="AI26" s="49"/>
      <c r="AJ26" s="49"/>
      <c r="AK26" s="49"/>
      <c r="AM26" s="49"/>
      <c r="AN26" s="49"/>
      <c r="AO26" s="49"/>
      <c r="AP26" s="49"/>
      <c r="AQ26" s="49"/>
      <c r="AS26" s="49"/>
      <c r="AT26" s="49"/>
      <c r="AU26" s="49"/>
      <c r="AV26" s="49"/>
      <c r="AW26" s="49"/>
      <c r="AY26" s="49"/>
      <c r="AZ26" s="49"/>
      <c r="BA26" s="49"/>
      <c r="BC26" s="49"/>
      <c r="BD26" s="49"/>
      <c r="BE26" s="49"/>
      <c r="BG26" s="49"/>
      <c r="BH26" s="49"/>
      <c r="BI26" s="49"/>
      <c r="BK26" s="49"/>
      <c r="BL26" s="49"/>
      <c r="BM26" s="49"/>
      <c r="BO26" s="49"/>
      <c r="BP26" s="49"/>
      <c r="BQ26" s="49"/>
      <c r="BS26" s="49"/>
      <c r="BT26" s="49"/>
      <c r="BU26" s="49"/>
      <c r="BW26" s="49"/>
      <c r="BX26" s="49"/>
      <c r="BY26" s="49"/>
      <c r="CA26" s="49"/>
      <c r="CB26" s="49"/>
      <c r="CC26" s="49"/>
      <c r="CE26" s="49"/>
      <c r="CF26" s="49"/>
      <c r="CG26" s="49"/>
      <c r="CI26" s="49"/>
      <c r="CJ26" s="49"/>
      <c r="CK26" s="49"/>
      <c r="CM26" s="49"/>
      <c r="CN26" s="49"/>
      <c r="CO26" s="49"/>
      <c r="CQ26" s="49"/>
      <c r="CR26" s="49"/>
      <c r="CS26" s="49"/>
      <c r="CU26" s="49"/>
      <c r="CV26" s="49"/>
      <c r="CW26" s="49"/>
      <c r="CY26" s="49"/>
      <c r="CZ26" s="49"/>
      <c r="DA26" s="49"/>
      <c r="DB26" s="49"/>
      <c r="DC26" s="49"/>
      <c r="DD26" s="49"/>
      <c r="DF26" s="49"/>
      <c r="DG26" s="49"/>
      <c r="DH26" s="49"/>
      <c r="DI26" s="49"/>
      <c r="DJ26" s="49"/>
      <c r="DK26" s="49"/>
      <c r="DM26" s="49"/>
      <c r="DN26" s="49"/>
      <c r="DP26" s="49"/>
      <c r="DQ26" s="49"/>
      <c r="DR26" s="49"/>
      <c r="DS26" s="49"/>
      <c r="DU26" s="49"/>
      <c r="DV26" s="49"/>
      <c r="DX26" s="49"/>
      <c r="DY26" s="49"/>
    </row>
    <row r="27" spans="1:129" s="50" customFormat="1" ht="12.75">
      <c r="A27" s="49"/>
      <c r="B27" s="49"/>
      <c r="D27" s="49"/>
      <c r="E27" s="49"/>
      <c r="F27" s="49"/>
      <c r="G27" s="49"/>
      <c r="I27" s="49"/>
      <c r="J27" s="49"/>
      <c r="K27" s="49"/>
      <c r="L27" s="49"/>
      <c r="M27" s="49"/>
      <c r="O27" s="49"/>
      <c r="P27" s="49"/>
      <c r="Q27" s="49"/>
      <c r="R27" s="49"/>
      <c r="S27" s="49"/>
      <c r="U27" s="49"/>
      <c r="V27" s="49"/>
      <c r="W27" s="49"/>
      <c r="X27" s="49"/>
      <c r="Y27" s="49"/>
      <c r="AA27" s="49"/>
      <c r="AB27" s="49"/>
      <c r="AC27" s="49"/>
      <c r="AD27" s="49"/>
      <c r="AE27" s="49"/>
      <c r="AG27" s="49"/>
      <c r="AH27" s="49"/>
      <c r="AI27" s="49"/>
      <c r="AJ27" s="49"/>
      <c r="AK27" s="49"/>
      <c r="AM27" s="49"/>
      <c r="AN27" s="49"/>
      <c r="AO27" s="49"/>
      <c r="AP27" s="49"/>
      <c r="AQ27" s="49"/>
      <c r="AS27" s="49"/>
      <c r="AT27" s="49"/>
      <c r="AU27" s="49"/>
      <c r="AV27" s="49"/>
      <c r="AW27" s="49"/>
      <c r="AY27" s="49"/>
      <c r="AZ27" s="49"/>
      <c r="BA27" s="49"/>
      <c r="BC27" s="49"/>
      <c r="BD27" s="49"/>
      <c r="BE27" s="49"/>
      <c r="BG27" s="49"/>
      <c r="BH27" s="49"/>
      <c r="BI27" s="49"/>
      <c r="BK27" s="49"/>
      <c r="BL27" s="49"/>
      <c r="BM27" s="49"/>
      <c r="BO27" s="49"/>
      <c r="BP27" s="49"/>
      <c r="BQ27" s="49"/>
      <c r="BS27" s="49"/>
      <c r="BT27" s="49"/>
      <c r="BU27" s="49"/>
      <c r="BW27" s="49"/>
      <c r="BX27" s="49"/>
      <c r="BY27" s="49"/>
      <c r="CA27" s="49"/>
      <c r="CB27" s="49"/>
      <c r="CC27" s="49"/>
      <c r="CE27" s="49"/>
      <c r="CF27" s="49"/>
      <c r="CG27" s="49"/>
      <c r="CI27" s="49"/>
      <c r="CJ27" s="49"/>
      <c r="CK27" s="49"/>
      <c r="CM27" s="49"/>
      <c r="CN27" s="49"/>
      <c r="CO27" s="49"/>
      <c r="CQ27" s="49"/>
      <c r="CR27" s="49"/>
      <c r="CS27" s="49"/>
      <c r="CU27" s="49"/>
      <c r="CV27" s="49"/>
      <c r="CW27" s="49"/>
      <c r="CY27" s="49"/>
      <c r="CZ27" s="49"/>
      <c r="DA27" s="49"/>
      <c r="DB27" s="49"/>
      <c r="DC27" s="49"/>
      <c r="DD27" s="49"/>
      <c r="DF27" s="49"/>
      <c r="DG27" s="49"/>
      <c r="DH27" s="49"/>
      <c r="DI27" s="49"/>
      <c r="DJ27" s="49"/>
      <c r="DK27" s="49"/>
      <c r="DM27" s="49"/>
      <c r="DN27" s="49"/>
      <c r="DP27" s="49"/>
      <c r="DQ27" s="49"/>
      <c r="DR27" s="49"/>
      <c r="DS27" s="49"/>
      <c r="DU27" s="49"/>
      <c r="DV27" s="49"/>
      <c r="DX27" s="49"/>
      <c r="DY27" s="49"/>
    </row>
    <row r="28" spans="1:129" s="50" customFormat="1" ht="12.75">
      <c r="A28" s="49"/>
      <c r="B28" s="49"/>
      <c r="D28" s="49"/>
      <c r="E28" s="49"/>
      <c r="F28" s="49"/>
      <c r="G28" s="49"/>
      <c r="I28" s="49"/>
      <c r="J28" s="49"/>
      <c r="K28" s="49"/>
      <c r="L28" s="49"/>
      <c r="M28" s="49"/>
      <c r="O28" s="49"/>
      <c r="P28" s="49"/>
      <c r="Q28" s="49"/>
      <c r="R28" s="49"/>
      <c r="S28" s="49"/>
      <c r="U28" s="49"/>
      <c r="V28" s="49"/>
      <c r="W28" s="49"/>
      <c r="X28" s="49"/>
      <c r="Y28" s="49"/>
      <c r="AA28" s="49"/>
      <c r="AB28" s="49"/>
      <c r="AC28" s="49"/>
      <c r="AD28" s="49"/>
      <c r="AE28" s="49"/>
      <c r="AG28" s="49"/>
      <c r="AH28" s="49"/>
      <c r="AI28" s="49"/>
      <c r="AJ28" s="49"/>
      <c r="AK28" s="49"/>
      <c r="AM28" s="49"/>
      <c r="AN28" s="49"/>
      <c r="AO28" s="49"/>
      <c r="AP28" s="49"/>
      <c r="AQ28" s="49"/>
      <c r="AS28" s="49"/>
      <c r="AT28" s="49"/>
      <c r="AU28" s="49"/>
      <c r="AV28" s="49"/>
      <c r="AW28" s="49"/>
      <c r="AY28" s="49"/>
      <c r="AZ28" s="49"/>
      <c r="BA28" s="49"/>
      <c r="BC28" s="49"/>
      <c r="BD28" s="49"/>
      <c r="BE28" s="49"/>
      <c r="BG28" s="49"/>
      <c r="BH28" s="49"/>
      <c r="BI28" s="49"/>
      <c r="BK28" s="49"/>
      <c r="BL28" s="49"/>
      <c r="BM28" s="49"/>
      <c r="BO28" s="49"/>
      <c r="BP28" s="49"/>
      <c r="BQ28" s="49"/>
      <c r="BS28" s="49"/>
      <c r="BT28" s="49"/>
      <c r="BU28" s="49"/>
      <c r="BW28" s="49"/>
      <c r="BX28" s="49"/>
      <c r="BY28" s="49"/>
      <c r="CA28" s="49"/>
      <c r="CB28" s="49"/>
      <c r="CC28" s="49"/>
      <c r="CE28" s="49"/>
      <c r="CF28" s="49"/>
      <c r="CG28" s="49"/>
      <c r="CI28" s="49"/>
      <c r="CJ28" s="49"/>
      <c r="CK28" s="49"/>
      <c r="CM28" s="49"/>
      <c r="CN28" s="49"/>
      <c r="CO28" s="49"/>
      <c r="CQ28" s="49"/>
      <c r="CR28" s="49"/>
      <c r="CS28" s="49"/>
      <c r="CU28" s="49"/>
      <c r="CV28" s="49"/>
      <c r="CW28" s="49"/>
      <c r="CY28" s="49"/>
      <c r="CZ28" s="49"/>
      <c r="DA28" s="49"/>
      <c r="DB28" s="49"/>
      <c r="DC28" s="49"/>
      <c r="DD28" s="49"/>
      <c r="DF28" s="49"/>
      <c r="DG28" s="49"/>
      <c r="DH28" s="49"/>
      <c r="DI28" s="49"/>
      <c r="DJ28" s="49"/>
      <c r="DK28" s="49"/>
      <c r="DM28" s="49"/>
      <c r="DN28" s="49"/>
      <c r="DP28" s="49"/>
      <c r="DQ28" s="49"/>
      <c r="DR28" s="49"/>
      <c r="DS28" s="49"/>
      <c r="DU28" s="49"/>
      <c r="DV28" s="49"/>
      <c r="DX28" s="49"/>
      <c r="DY28" s="49"/>
    </row>
    <row r="29" spans="1:129" s="50" customFormat="1" ht="12.75">
      <c r="A29" s="49"/>
      <c r="B29" s="49"/>
      <c r="D29" s="49"/>
      <c r="E29" s="49"/>
      <c r="F29" s="49"/>
      <c r="G29" s="49"/>
      <c r="I29" s="49"/>
      <c r="J29" s="49"/>
      <c r="K29" s="49"/>
      <c r="L29" s="49"/>
      <c r="M29" s="49"/>
      <c r="O29" s="49"/>
      <c r="P29" s="49"/>
      <c r="Q29" s="49"/>
      <c r="R29" s="49"/>
      <c r="S29" s="49"/>
      <c r="U29" s="49"/>
      <c r="V29" s="49"/>
      <c r="W29" s="49"/>
      <c r="X29" s="49"/>
      <c r="Y29" s="49"/>
      <c r="AA29" s="49"/>
      <c r="AB29" s="49"/>
      <c r="AC29" s="49"/>
      <c r="AD29" s="49"/>
      <c r="AE29" s="49"/>
      <c r="AG29" s="49"/>
      <c r="AH29" s="49"/>
      <c r="AI29" s="49"/>
      <c r="AJ29" s="49"/>
      <c r="AK29" s="49"/>
      <c r="AM29" s="49"/>
      <c r="AN29" s="49"/>
      <c r="AO29" s="49"/>
      <c r="AP29" s="49"/>
      <c r="AQ29" s="49"/>
      <c r="AS29" s="49"/>
      <c r="AT29" s="49"/>
      <c r="AU29" s="49"/>
      <c r="AV29" s="49"/>
      <c r="AW29" s="49"/>
      <c r="AY29" s="49"/>
      <c r="AZ29" s="49"/>
      <c r="BA29" s="49"/>
      <c r="BC29" s="49"/>
      <c r="BD29" s="49"/>
      <c r="BE29" s="49"/>
      <c r="BG29" s="49"/>
      <c r="BH29" s="49"/>
      <c r="BI29" s="49"/>
      <c r="BK29" s="49"/>
      <c r="BL29" s="49"/>
      <c r="BM29" s="49"/>
      <c r="BO29" s="49"/>
      <c r="BP29" s="49"/>
      <c r="BQ29" s="49"/>
      <c r="BS29" s="49"/>
      <c r="BT29" s="49"/>
      <c r="BU29" s="49"/>
      <c r="BW29" s="49"/>
      <c r="BX29" s="49"/>
      <c r="BY29" s="49"/>
      <c r="CA29" s="49"/>
      <c r="CB29" s="49"/>
      <c r="CC29" s="49"/>
      <c r="CE29" s="49"/>
      <c r="CF29" s="49"/>
      <c r="CG29" s="49"/>
      <c r="CI29" s="49"/>
      <c r="CJ29" s="49"/>
      <c r="CK29" s="49"/>
      <c r="CM29" s="49"/>
      <c r="CN29" s="49"/>
      <c r="CO29" s="49"/>
      <c r="CQ29" s="49"/>
      <c r="CR29" s="49"/>
      <c r="CS29" s="49"/>
      <c r="CU29" s="49"/>
      <c r="CV29" s="49"/>
      <c r="CW29" s="49"/>
      <c r="CY29" s="49"/>
      <c r="CZ29" s="49"/>
      <c r="DA29" s="49"/>
      <c r="DB29" s="49"/>
      <c r="DC29" s="49"/>
      <c r="DD29" s="49"/>
      <c r="DF29" s="49"/>
      <c r="DG29" s="49"/>
      <c r="DH29" s="49"/>
      <c r="DI29" s="49"/>
      <c r="DJ29" s="49"/>
      <c r="DK29" s="49"/>
      <c r="DM29" s="49"/>
      <c r="DN29" s="49"/>
      <c r="DP29" s="49"/>
      <c r="DQ29" s="49"/>
      <c r="DR29" s="49"/>
      <c r="DS29" s="49"/>
      <c r="DU29" s="49"/>
      <c r="DV29" s="49"/>
      <c r="DX29" s="49"/>
      <c r="DY29" s="49"/>
    </row>
    <row r="30" spans="1:129" s="50" customFormat="1" ht="12.75">
      <c r="A30" s="49"/>
      <c r="B30" s="49"/>
      <c r="D30" s="49"/>
      <c r="E30" s="49"/>
      <c r="F30" s="49"/>
      <c r="G30" s="49"/>
      <c r="I30" s="49"/>
      <c r="J30" s="49"/>
      <c r="K30" s="49"/>
      <c r="L30" s="49"/>
      <c r="M30" s="49"/>
      <c r="O30" s="49"/>
      <c r="P30" s="49"/>
      <c r="Q30" s="49"/>
      <c r="R30" s="49"/>
      <c r="S30" s="49"/>
      <c r="U30" s="49"/>
      <c r="V30" s="49"/>
      <c r="W30" s="49"/>
      <c r="X30" s="49"/>
      <c r="Y30" s="49"/>
      <c r="AA30" s="49"/>
      <c r="AB30" s="49"/>
      <c r="AC30" s="49"/>
      <c r="AD30" s="49"/>
      <c r="AE30" s="49"/>
      <c r="AG30" s="49"/>
      <c r="AH30" s="49"/>
      <c r="AI30" s="49"/>
      <c r="AJ30" s="49"/>
      <c r="AK30" s="49"/>
      <c r="AM30" s="49"/>
      <c r="AN30" s="49"/>
      <c r="AO30" s="49"/>
      <c r="AP30" s="49"/>
      <c r="AQ30" s="49"/>
      <c r="AS30" s="49"/>
      <c r="AT30" s="49"/>
      <c r="AU30" s="49"/>
      <c r="AV30" s="49"/>
      <c r="AW30" s="49"/>
      <c r="AY30" s="49"/>
      <c r="AZ30" s="49"/>
      <c r="BA30" s="49"/>
      <c r="BC30" s="49"/>
      <c r="BD30" s="49"/>
      <c r="BE30" s="49"/>
      <c r="BG30" s="49"/>
      <c r="BH30" s="49"/>
      <c r="BI30" s="49"/>
      <c r="BK30" s="49"/>
      <c r="BL30" s="49"/>
      <c r="BM30" s="49"/>
      <c r="BO30" s="49"/>
      <c r="BP30" s="49"/>
      <c r="BQ30" s="49"/>
      <c r="BS30" s="49"/>
      <c r="BT30" s="49"/>
      <c r="BU30" s="49"/>
      <c r="BW30" s="49"/>
      <c r="BX30" s="49"/>
      <c r="BY30" s="49"/>
      <c r="CA30" s="49"/>
      <c r="CB30" s="49"/>
      <c r="CC30" s="49"/>
      <c r="CE30" s="49"/>
      <c r="CF30" s="49"/>
      <c r="CG30" s="49"/>
      <c r="CI30" s="49"/>
      <c r="CJ30" s="49"/>
      <c r="CK30" s="49"/>
      <c r="CM30" s="49"/>
      <c r="CN30" s="49"/>
      <c r="CO30" s="49"/>
      <c r="CQ30" s="49"/>
      <c r="CR30" s="49"/>
      <c r="CS30" s="49"/>
      <c r="CU30" s="49"/>
      <c r="CV30" s="49"/>
      <c r="CW30" s="49"/>
      <c r="CY30" s="49"/>
      <c r="CZ30" s="49"/>
      <c r="DA30" s="49"/>
      <c r="DB30" s="49"/>
      <c r="DC30" s="49"/>
      <c r="DD30" s="49"/>
      <c r="DF30" s="49"/>
      <c r="DG30" s="49"/>
      <c r="DH30" s="49"/>
      <c r="DI30" s="49"/>
      <c r="DJ30" s="49"/>
      <c r="DK30" s="49"/>
      <c r="DM30" s="49"/>
      <c r="DN30" s="49"/>
      <c r="DP30" s="49"/>
      <c r="DQ30" s="49"/>
      <c r="DR30" s="49"/>
      <c r="DS30" s="49"/>
      <c r="DU30" s="49"/>
      <c r="DV30" s="49"/>
      <c r="DX30" s="49"/>
      <c r="DY30" s="49"/>
    </row>
    <row r="31" spans="1:129" s="50" customFormat="1" ht="12.75">
      <c r="A31" s="49"/>
      <c r="B31" s="49"/>
      <c r="D31" s="49"/>
      <c r="E31" s="49"/>
      <c r="F31" s="49"/>
      <c r="G31" s="49"/>
      <c r="I31" s="49"/>
      <c r="J31" s="49"/>
      <c r="K31" s="49"/>
      <c r="L31" s="49"/>
      <c r="M31" s="49"/>
      <c r="O31" s="49"/>
      <c r="P31" s="49"/>
      <c r="Q31" s="49"/>
      <c r="R31" s="49"/>
      <c r="S31" s="49"/>
      <c r="U31" s="49"/>
      <c r="V31" s="49"/>
      <c r="W31" s="49"/>
      <c r="X31" s="49"/>
      <c r="Y31" s="49"/>
      <c r="AA31" s="49"/>
      <c r="AB31" s="49"/>
      <c r="AC31" s="49"/>
      <c r="AD31" s="49"/>
      <c r="AE31" s="49"/>
      <c r="AG31" s="49"/>
      <c r="AH31" s="49"/>
      <c r="AI31" s="49"/>
      <c r="AJ31" s="49"/>
      <c r="AK31" s="49"/>
      <c r="AM31" s="49"/>
      <c r="AN31" s="49"/>
      <c r="AO31" s="49"/>
      <c r="AP31" s="49"/>
      <c r="AQ31" s="49"/>
      <c r="AS31" s="49"/>
      <c r="AT31" s="49"/>
      <c r="AU31" s="49"/>
      <c r="AV31" s="49"/>
      <c r="AW31" s="49"/>
      <c r="AY31" s="49"/>
      <c r="AZ31" s="49"/>
      <c r="BA31" s="49"/>
      <c r="BC31" s="49"/>
      <c r="BD31" s="49"/>
      <c r="BE31" s="49"/>
      <c r="BG31" s="49"/>
      <c r="BH31" s="49"/>
      <c r="BI31" s="49"/>
      <c r="BK31" s="49"/>
      <c r="BL31" s="49"/>
      <c r="BM31" s="49"/>
      <c r="BO31" s="49"/>
      <c r="BP31" s="49"/>
      <c r="BQ31" s="49"/>
      <c r="BS31" s="49"/>
      <c r="BT31" s="49"/>
      <c r="BU31" s="49"/>
      <c r="BW31" s="49"/>
      <c r="BX31" s="49"/>
      <c r="BY31" s="49"/>
      <c r="CA31" s="49"/>
      <c r="CB31" s="49"/>
      <c r="CC31" s="49"/>
      <c r="CE31" s="49"/>
      <c r="CF31" s="49"/>
      <c r="CG31" s="49"/>
      <c r="CI31" s="49"/>
      <c r="CJ31" s="49"/>
      <c r="CK31" s="49"/>
      <c r="CM31" s="49"/>
      <c r="CN31" s="49"/>
      <c r="CO31" s="49"/>
      <c r="CQ31" s="49"/>
      <c r="CR31" s="49"/>
      <c r="CS31" s="49"/>
      <c r="CU31" s="49"/>
      <c r="CV31" s="49"/>
      <c r="CW31" s="49"/>
      <c r="CY31" s="49"/>
      <c r="CZ31" s="49"/>
      <c r="DA31" s="49"/>
      <c r="DB31" s="49"/>
      <c r="DC31" s="49"/>
      <c r="DD31" s="49"/>
      <c r="DF31" s="49"/>
      <c r="DG31" s="49"/>
      <c r="DH31" s="49"/>
      <c r="DI31" s="49"/>
      <c r="DJ31" s="49"/>
      <c r="DK31" s="49"/>
      <c r="DM31" s="49"/>
      <c r="DN31" s="49"/>
      <c r="DP31" s="49"/>
      <c r="DQ31" s="49"/>
      <c r="DR31" s="49"/>
      <c r="DS31" s="49"/>
      <c r="DU31" s="49"/>
      <c r="DV31" s="49"/>
      <c r="DX31" s="49"/>
      <c r="DY31" s="49"/>
    </row>
    <row r="32" spans="1:129" s="50" customFormat="1" ht="12.75">
      <c r="A32" s="49"/>
      <c r="B32" s="49"/>
      <c r="D32" s="49"/>
      <c r="E32" s="49"/>
      <c r="F32" s="49"/>
      <c r="G32" s="49"/>
      <c r="I32" s="49"/>
      <c r="J32" s="49"/>
      <c r="K32" s="49"/>
      <c r="L32" s="49"/>
      <c r="M32" s="49"/>
      <c r="O32" s="49"/>
      <c r="P32" s="49"/>
      <c r="Q32" s="49"/>
      <c r="R32" s="49"/>
      <c r="S32" s="49"/>
      <c r="U32" s="49"/>
      <c r="V32" s="49"/>
      <c r="W32" s="49"/>
      <c r="X32" s="49"/>
      <c r="Y32" s="49"/>
      <c r="AA32" s="49"/>
      <c r="AB32" s="49"/>
      <c r="AC32" s="49"/>
      <c r="AD32" s="49"/>
      <c r="AE32" s="49"/>
      <c r="AG32" s="49"/>
      <c r="AH32" s="49"/>
      <c r="AI32" s="49"/>
      <c r="AJ32" s="49"/>
      <c r="AK32" s="49"/>
      <c r="AM32" s="49"/>
      <c r="AN32" s="49"/>
      <c r="AO32" s="49"/>
      <c r="AP32" s="49"/>
      <c r="AQ32" s="49"/>
      <c r="AS32" s="49"/>
      <c r="AT32" s="49"/>
      <c r="AU32" s="49"/>
      <c r="AV32" s="49"/>
      <c r="AW32" s="49"/>
      <c r="AY32" s="49"/>
      <c r="AZ32" s="49"/>
      <c r="BA32" s="49"/>
      <c r="BC32" s="49"/>
      <c r="BD32" s="49"/>
      <c r="BE32" s="49"/>
      <c r="BG32" s="49"/>
      <c r="BH32" s="49"/>
      <c r="BI32" s="49"/>
      <c r="BK32" s="49"/>
      <c r="BL32" s="49"/>
      <c r="BM32" s="49"/>
      <c r="BO32" s="49"/>
      <c r="BP32" s="49"/>
      <c r="BQ32" s="49"/>
      <c r="BS32" s="49"/>
      <c r="BT32" s="49"/>
      <c r="BU32" s="49"/>
      <c r="BW32" s="49"/>
      <c r="BX32" s="49"/>
      <c r="BY32" s="49"/>
      <c r="CA32" s="49"/>
      <c r="CB32" s="49"/>
      <c r="CC32" s="49"/>
      <c r="CE32" s="49"/>
      <c r="CF32" s="49"/>
      <c r="CG32" s="49"/>
      <c r="CI32" s="49"/>
      <c r="CJ32" s="49"/>
      <c r="CK32" s="49"/>
      <c r="CM32" s="49"/>
      <c r="CN32" s="49"/>
      <c r="CO32" s="49"/>
      <c r="CQ32" s="49"/>
      <c r="CR32" s="49"/>
      <c r="CS32" s="49"/>
      <c r="CU32" s="49"/>
      <c r="CV32" s="49"/>
      <c r="CW32" s="49"/>
      <c r="CY32" s="49"/>
      <c r="CZ32" s="49"/>
      <c r="DA32" s="49"/>
      <c r="DB32" s="49"/>
      <c r="DC32" s="49"/>
      <c r="DD32" s="49"/>
      <c r="DF32" s="49"/>
      <c r="DG32" s="49"/>
      <c r="DH32" s="49"/>
      <c r="DI32" s="49"/>
      <c r="DJ32" s="49"/>
      <c r="DK32" s="49"/>
      <c r="DM32" s="49"/>
      <c r="DN32" s="49"/>
      <c r="DP32" s="49"/>
      <c r="DQ32" s="49"/>
      <c r="DR32" s="49"/>
      <c r="DS32" s="49"/>
      <c r="DU32" s="49"/>
      <c r="DV32" s="49"/>
      <c r="DX32" s="49"/>
      <c r="DY32" s="49"/>
    </row>
    <row r="33" spans="1:129" s="50" customFormat="1" ht="12.75">
      <c r="A33" s="49"/>
      <c r="B33" s="49"/>
      <c r="D33" s="49"/>
      <c r="E33" s="49"/>
      <c r="F33" s="49"/>
      <c r="G33" s="49"/>
      <c r="I33" s="49"/>
      <c r="J33" s="49"/>
      <c r="K33" s="49"/>
      <c r="L33" s="49"/>
      <c r="M33" s="49"/>
      <c r="O33" s="49"/>
      <c r="P33" s="49"/>
      <c r="Q33" s="49"/>
      <c r="R33" s="49"/>
      <c r="S33" s="49"/>
      <c r="U33" s="49"/>
      <c r="V33" s="49"/>
      <c r="W33" s="49"/>
      <c r="X33" s="49"/>
      <c r="Y33" s="49"/>
      <c r="AA33" s="49"/>
      <c r="AB33" s="49"/>
      <c r="AC33" s="49"/>
      <c r="AD33" s="49"/>
      <c r="AE33" s="49"/>
      <c r="AG33" s="49"/>
      <c r="AH33" s="49"/>
      <c r="AI33" s="49"/>
      <c r="AJ33" s="49"/>
      <c r="AK33" s="49"/>
      <c r="AM33" s="49"/>
      <c r="AN33" s="49"/>
      <c r="AO33" s="49"/>
      <c r="AP33" s="49"/>
      <c r="AQ33" s="49"/>
      <c r="AS33" s="49"/>
      <c r="AT33" s="49"/>
      <c r="AU33" s="49"/>
      <c r="AV33" s="49"/>
      <c r="AW33" s="49"/>
      <c r="AY33" s="49"/>
      <c r="AZ33" s="49"/>
      <c r="BA33" s="49"/>
      <c r="BC33" s="49"/>
      <c r="BD33" s="49"/>
      <c r="BE33" s="49"/>
      <c r="BG33" s="49"/>
      <c r="BH33" s="49"/>
      <c r="BI33" s="49"/>
      <c r="BK33" s="49"/>
      <c r="BL33" s="49"/>
      <c r="BM33" s="49"/>
      <c r="BO33" s="49"/>
      <c r="BP33" s="49"/>
      <c r="BQ33" s="49"/>
      <c r="BS33" s="49"/>
      <c r="BT33" s="49"/>
      <c r="BU33" s="49"/>
      <c r="BW33" s="49"/>
      <c r="BX33" s="49"/>
      <c r="BY33" s="49"/>
      <c r="CA33" s="49"/>
      <c r="CB33" s="49"/>
      <c r="CC33" s="49"/>
      <c r="CE33" s="49"/>
      <c r="CF33" s="49"/>
      <c r="CG33" s="49"/>
      <c r="CI33" s="49"/>
      <c r="CJ33" s="49"/>
      <c r="CK33" s="49"/>
      <c r="CM33" s="49"/>
      <c r="CN33" s="49"/>
      <c r="CO33" s="49"/>
      <c r="CQ33" s="49"/>
      <c r="CR33" s="49"/>
      <c r="CS33" s="49"/>
      <c r="CU33" s="49"/>
      <c r="CV33" s="49"/>
      <c r="CW33" s="49"/>
      <c r="CY33" s="49"/>
      <c r="CZ33" s="49"/>
      <c r="DA33" s="49"/>
      <c r="DB33" s="49"/>
      <c r="DC33" s="49"/>
      <c r="DD33" s="49"/>
      <c r="DF33" s="49"/>
      <c r="DG33" s="49"/>
      <c r="DH33" s="49"/>
      <c r="DI33" s="49"/>
      <c r="DJ33" s="49"/>
      <c r="DK33" s="49"/>
      <c r="DM33" s="49">
        <v>1</v>
      </c>
      <c r="DN33" s="49"/>
      <c r="DP33" s="49">
        <v>1</v>
      </c>
      <c r="DQ33" s="49"/>
      <c r="DR33" s="49"/>
      <c r="DS33" s="49"/>
      <c r="DU33" s="49"/>
      <c r="DV33" s="49">
        <v>1</v>
      </c>
      <c r="DW33" s="50">
        <v>1</v>
      </c>
      <c r="DX33" s="49">
        <v>1</v>
      </c>
      <c r="DY33" s="49"/>
    </row>
    <row r="34" spans="1:129" s="50" customFormat="1" ht="12.75">
      <c r="A34" s="49" t="s">
        <v>115</v>
      </c>
      <c r="B34" s="49"/>
      <c r="D34" s="49">
        <v>1</v>
      </c>
      <c r="E34" s="49"/>
      <c r="F34" s="49"/>
      <c r="G34" s="49"/>
      <c r="I34" s="49"/>
      <c r="J34" s="49"/>
      <c r="K34" s="49"/>
      <c r="L34" s="49"/>
      <c r="M34" s="49"/>
      <c r="O34" s="49"/>
      <c r="P34" s="49"/>
      <c r="Q34" s="49"/>
      <c r="R34" s="49"/>
      <c r="S34" s="49"/>
      <c r="U34" s="49"/>
      <c r="V34" s="49"/>
      <c r="W34" s="49"/>
      <c r="X34" s="49"/>
      <c r="Y34" s="49"/>
      <c r="AA34" s="49"/>
      <c r="AB34" s="49"/>
      <c r="AC34" s="49"/>
      <c r="AD34" s="49"/>
      <c r="AE34" s="49"/>
      <c r="AG34" s="49"/>
      <c r="AH34" s="49"/>
      <c r="AI34" s="49"/>
      <c r="AJ34" s="49"/>
      <c r="AK34" s="49"/>
      <c r="AM34" s="49"/>
      <c r="AN34" s="49"/>
      <c r="AO34" s="49"/>
      <c r="AP34" s="49"/>
      <c r="AQ34" s="49"/>
      <c r="AS34" s="49"/>
      <c r="AT34" s="49"/>
      <c r="AU34" s="49"/>
      <c r="AV34" s="49"/>
      <c r="AW34" s="49"/>
      <c r="AY34" s="49"/>
      <c r="AZ34" s="49"/>
      <c r="BA34" s="49"/>
      <c r="BC34" s="49"/>
      <c r="BD34" s="49"/>
      <c r="BE34" s="49"/>
      <c r="BG34" s="49"/>
      <c r="BH34" s="49"/>
      <c r="BI34" s="49"/>
      <c r="BK34" s="49"/>
      <c r="BL34" s="49"/>
      <c r="BM34" s="49"/>
      <c r="BO34" s="49"/>
      <c r="BP34" s="49"/>
      <c r="BQ34" s="49"/>
      <c r="BS34" s="49"/>
      <c r="BT34" s="49"/>
      <c r="BU34" s="49"/>
      <c r="BW34" s="49"/>
      <c r="BX34" s="49"/>
      <c r="BY34" s="49"/>
      <c r="CA34" s="49"/>
      <c r="CB34" s="49"/>
      <c r="CC34" s="49"/>
      <c r="CE34" s="49"/>
      <c r="CF34" s="49"/>
      <c r="CG34" s="49"/>
      <c r="CI34" s="49"/>
      <c r="CJ34" s="49"/>
      <c r="CK34" s="49"/>
      <c r="CM34" s="49"/>
      <c r="CN34" s="49"/>
      <c r="CO34" s="49"/>
      <c r="CQ34" s="49">
        <v>1</v>
      </c>
      <c r="CR34" s="49"/>
      <c r="CS34" s="49"/>
      <c r="CU34" s="49"/>
      <c r="CV34" s="49"/>
      <c r="CW34" s="49"/>
      <c r="CY34" s="49"/>
      <c r="CZ34" s="49"/>
      <c r="DA34" s="49">
        <v>1</v>
      </c>
      <c r="DB34" s="49"/>
      <c r="DC34" s="49"/>
      <c r="DD34" s="49"/>
      <c r="DF34" s="49"/>
      <c r="DG34" s="49"/>
      <c r="DH34" s="49"/>
      <c r="DI34" s="49"/>
      <c r="DJ34" s="49"/>
      <c r="DK34" s="49">
        <v>1</v>
      </c>
      <c r="DM34" s="49"/>
      <c r="DN34" s="49">
        <v>1</v>
      </c>
      <c r="DP34" s="49"/>
      <c r="DQ34" s="49">
        <v>1</v>
      </c>
      <c r="DR34" s="49"/>
      <c r="DS34" s="49"/>
      <c r="DU34" s="49"/>
      <c r="DV34" s="49">
        <v>1</v>
      </c>
      <c r="DX34" s="49">
        <v>1</v>
      </c>
      <c r="DY34" s="49"/>
    </row>
    <row r="35" spans="1:129" s="50" customFormat="1" ht="12.75">
      <c r="A35" s="49" t="s">
        <v>115</v>
      </c>
      <c r="B35" s="49"/>
      <c r="D35" s="49"/>
      <c r="E35" s="49">
        <v>1</v>
      </c>
      <c r="F35" s="49"/>
      <c r="G35" s="49"/>
      <c r="I35" s="49"/>
      <c r="J35" s="49"/>
      <c r="K35" s="49"/>
      <c r="L35" s="49"/>
      <c r="M35" s="49"/>
      <c r="O35" s="49"/>
      <c r="P35" s="49"/>
      <c r="Q35" s="49"/>
      <c r="R35" s="49"/>
      <c r="S35" s="49"/>
      <c r="U35" s="49"/>
      <c r="V35" s="49"/>
      <c r="W35" s="49"/>
      <c r="X35" s="49"/>
      <c r="Y35" s="49"/>
      <c r="AA35" s="49"/>
      <c r="AB35" s="49"/>
      <c r="AC35" s="49"/>
      <c r="AD35" s="49"/>
      <c r="AE35" s="49"/>
      <c r="AG35" s="49"/>
      <c r="AH35" s="49"/>
      <c r="AI35" s="49"/>
      <c r="AJ35" s="49"/>
      <c r="AK35" s="49"/>
      <c r="AM35" s="49"/>
      <c r="AN35" s="49"/>
      <c r="AO35" s="49"/>
      <c r="AP35" s="49"/>
      <c r="AQ35" s="49"/>
      <c r="AS35" s="49"/>
      <c r="AT35" s="49"/>
      <c r="AU35" s="49"/>
      <c r="AV35" s="49"/>
      <c r="AW35" s="49"/>
      <c r="AY35" s="49"/>
      <c r="AZ35" s="49"/>
      <c r="BA35" s="49"/>
      <c r="BC35" s="49"/>
      <c r="BD35" s="49"/>
      <c r="BE35" s="49"/>
      <c r="BG35" s="49"/>
      <c r="BH35" s="49"/>
      <c r="BI35" s="49"/>
      <c r="BK35" s="49"/>
      <c r="BL35" s="49"/>
      <c r="BM35" s="49"/>
      <c r="BO35" s="49"/>
      <c r="BP35" s="49"/>
      <c r="BQ35" s="49"/>
      <c r="BS35" s="49"/>
      <c r="BT35" s="49"/>
      <c r="BU35" s="49"/>
      <c r="BW35" s="49"/>
      <c r="BX35" s="49"/>
      <c r="BY35" s="49"/>
      <c r="CA35" s="49"/>
      <c r="CB35" s="49"/>
      <c r="CC35" s="49"/>
      <c r="CE35" s="49"/>
      <c r="CF35" s="49"/>
      <c r="CG35" s="49"/>
      <c r="CI35" s="49"/>
      <c r="CJ35" s="49"/>
      <c r="CK35" s="49"/>
      <c r="CM35" s="49"/>
      <c r="CN35" s="49"/>
      <c r="CO35" s="49"/>
      <c r="CQ35" s="49"/>
      <c r="CR35" s="49"/>
      <c r="CS35" s="49"/>
      <c r="CU35" s="49"/>
      <c r="CV35" s="49"/>
      <c r="CW35" s="49"/>
      <c r="CY35" s="49"/>
      <c r="CZ35" s="49"/>
      <c r="DA35" s="49">
        <v>1</v>
      </c>
      <c r="DB35" s="49"/>
      <c r="DC35" s="49"/>
      <c r="DD35" s="49"/>
      <c r="DF35" s="49"/>
      <c r="DG35" s="49"/>
      <c r="DH35" s="49"/>
      <c r="DI35" s="49"/>
      <c r="DJ35" s="49"/>
      <c r="DK35" s="49">
        <v>1</v>
      </c>
      <c r="DM35" s="49"/>
      <c r="DN35" s="49">
        <v>1</v>
      </c>
      <c r="DP35" s="49"/>
      <c r="DQ35" s="49"/>
      <c r="DR35" s="49">
        <v>1</v>
      </c>
      <c r="DS35" s="49"/>
      <c r="DU35" s="49"/>
      <c r="DV35" s="49">
        <v>1</v>
      </c>
      <c r="DX35" s="49">
        <v>1</v>
      </c>
      <c r="DY35" s="49"/>
    </row>
    <row r="36" spans="1:129" s="50" customFormat="1" ht="12.75">
      <c r="A36" s="49" t="s">
        <v>115</v>
      </c>
      <c r="B36" s="49"/>
      <c r="D36" s="49"/>
      <c r="E36" s="49"/>
      <c r="F36" s="49"/>
      <c r="G36" s="49">
        <v>1</v>
      </c>
      <c r="I36" s="49"/>
      <c r="J36" s="49"/>
      <c r="K36" s="49"/>
      <c r="L36" s="49"/>
      <c r="M36" s="49"/>
      <c r="O36" s="49"/>
      <c r="P36" s="49"/>
      <c r="Q36" s="49"/>
      <c r="R36" s="49"/>
      <c r="S36" s="49"/>
      <c r="U36" s="49"/>
      <c r="V36" s="49"/>
      <c r="W36" s="49"/>
      <c r="X36" s="49"/>
      <c r="Y36" s="49"/>
      <c r="AA36" s="49"/>
      <c r="AB36" s="49"/>
      <c r="AC36" s="49"/>
      <c r="AD36" s="49"/>
      <c r="AE36" s="49"/>
      <c r="AG36" s="49"/>
      <c r="AH36" s="49"/>
      <c r="AI36" s="49"/>
      <c r="AJ36" s="49"/>
      <c r="AK36" s="49"/>
      <c r="AM36" s="49"/>
      <c r="AN36" s="49"/>
      <c r="AO36" s="49"/>
      <c r="AP36" s="49"/>
      <c r="AQ36" s="49"/>
      <c r="AS36" s="49"/>
      <c r="AT36" s="49"/>
      <c r="AU36" s="49"/>
      <c r="AV36" s="49"/>
      <c r="AW36" s="49"/>
      <c r="AY36" s="49"/>
      <c r="AZ36" s="49"/>
      <c r="BA36" s="49"/>
      <c r="BC36" s="49"/>
      <c r="BD36" s="49"/>
      <c r="BE36" s="49"/>
      <c r="BG36" s="49"/>
      <c r="BH36" s="49"/>
      <c r="BI36" s="49"/>
      <c r="BK36" s="49"/>
      <c r="BL36" s="49"/>
      <c r="BM36" s="49"/>
      <c r="BO36" s="49"/>
      <c r="BP36" s="49"/>
      <c r="BQ36" s="49"/>
      <c r="BS36" s="49"/>
      <c r="BT36" s="49"/>
      <c r="BU36" s="49"/>
      <c r="BW36" s="49"/>
      <c r="BX36" s="49"/>
      <c r="BY36" s="49"/>
      <c r="CA36" s="49"/>
      <c r="CB36" s="49"/>
      <c r="CC36" s="49"/>
      <c r="CE36" s="49"/>
      <c r="CF36" s="49"/>
      <c r="CG36" s="49"/>
      <c r="CI36" s="49"/>
      <c r="CJ36" s="49"/>
      <c r="CK36" s="49"/>
      <c r="CM36" s="49"/>
      <c r="CN36" s="49"/>
      <c r="CO36" s="49"/>
      <c r="CQ36" s="49"/>
      <c r="CR36" s="49"/>
      <c r="CS36" s="49"/>
      <c r="CU36" s="49"/>
      <c r="CV36" s="49"/>
      <c r="CW36" s="49"/>
      <c r="CY36" s="49"/>
      <c r="CZ36" s="49"/>
      <c r="DA36" s="49">
        <v>1</v>
      </c>
      <c r="DB36" s="49"/>
      <c r="DC36" s="49"/>
      <c r="DD36" s="49"/>
      <c r="DF36" s="49"/>
      <c r="DG36" s="49"/>
      <c r="DH36" s="49"/>
      <c r="DI36" s="49"/>
      <c r="DJ36" s="49"/>
      <c r="DK36" s="49">
        <v>1</v>
      </c>
      <c r="DM36" s="49">
        <v>1</v>
      </c>
      <c r="DN36" s="49"/>
      <c r="DP36" s="49"/>
      <c r="DQ36" s="49"/>
      <c r="DR36" s="49"/>
      <c r="DS36" s="49">
        <v>1</v>
      </c>
      <c r="DU36" s="49"/>
      <c r="DV36" s="49">
        <v>1</v>
      </c>
      <c r="DX36" s="49">
        <v>1</v>
      </c>
      <c r="DY36" s="49"/>
    </row>
    <row r="37" spans="1:129" s="50" customFormat="1" ht="12.75">
      <c r="A37" s="49" t="s">
        <v>115</v>
      </c>
      <c r="B37" s="49"/>
      <c r="D37" s="49"/>
      <c r="E37" s="49"/>
      <c r="F37" s="49">
        <v>1</v>
      </c>
      <c r="G37" s="49"/>
      <c r="I37" s="49"/>
      <c r="J37" s="49"/>
      <c r="K37" s="49"/>
      <c r="L37" s="49"/>
      <c r="M37" s="49"/>
      <c r="O37" s="49"/>
      <c r="P37" s="49"/>
      <c r="Q37" s="49"/>
      <c r="R37" s="49"/>
      <c r="S37" s="49"/>
      <c r="U37" s="49"/>
      <c r="V37" s="49"/>
      <c r="W37" s="49"/>
      <c r="X37" s="49"/>
      <c r="Y37" s="49"/>
      <c r="AA37" s="49"/>
      <c r="AB37" s="49"/>
      <c r="AC37" s="49"/>
      <c r="AD37" s="49"/>
      <c r="AE37" s="49"/>
      <c r="AG37" s="49"/>
      <c r="AH37" s="49"/>
      <c r="AI37" s="49"/>
      <c r="AJ37" s="49"/>
      <c r="AK37" s="49"/>
      <c r="AM37" s="49"/>
      <c r="AN37" s="49"/>
      <c r="AO37" s="49"/>
      <c r="AP37" s="49"/>
      <c r="AQ37" s="49"/>
      <c r="AS37" s="49"/>
      <c r="AT37" s="49"/>
      <c r="AU37" s="49"/>
      <c r="AV37" s="49"/>
      <c r="AW37" s="49"/>
      <c r="AY37" s="49"/>
      <c r="AZ37" s="49"/>
      <c r="BA37" s="49"/>
      <c r="BC37" s="49"/>
      <c r="BD37" s="49"/>
      <c r="BE37" s="49"/>
      <c r="BG37" s="49"/>
      <c r="BH37" s="49"/>
      <c r="BI37" s="49"/>
      <c r="BK37" s="49"/>
      <c r="BL37" s="49"/>
      <c r="BM37" s="49"/>
      <c r="BO37" s="49"/>
      <c r="BP37" s="49"/>
      <c r="BQ37" s="49"/>
      <c r="BS37" s="49"/>
      <c r="BT37" s="49"/>
      <c r="BU37" s="49"/>
      <c r="BW37" s="49"/>
      <c r="BX37" s="49"/>
      <c r="BY37" s="49"/>
      <c r="CA37" s="49"/>
      <c r="CB37" s="49"/>
      <c r="CC37" s="49"/>
      <c r="CE37" s="49"/>
      <c r="CF37" s="49"/>
      <c r="CG37" s="49"/>
      <c r="CI37" s="49"/>
      <c r="CJ37" s="49"/>
      <c r="CK37" s="49"/>
      <c r="CM37" s="49"/>
      <c r="CN37" s="49"/>
      <c r="CO37" s="49"/>
      <c r="CQ37" s="49"/>
      <c r="CR37" s="49"/>
      <c r="CS37" s="49"/>
      <c r="CU37" s="49"/>
      <c r="CV37" s="49"/>
      <c r="CW37" s="49"/>
      <c r="CY37" s="49"/>
      <c r="CZ37" s="49"/>
      <c r="DA37" s="49"/>
      <c r="DB37" s="49">
        <v>1</v>
      </c>
      <c r="DC37" s="49"/>
      <c r="DD37" s="49"/>
      <c r="DF37" s="49"/>
      <c r="DG37" s="49"/>
      <c r="DH37" s="49">
        <v>1</v>
      </c>
      <c r="DI37" s="49"/>
      <c r="DJ37" s="49"/>
      <c r="DK37" s="49"/>
      <c r="DM37" s="49"/>
      <c r="DN37" s="49">
        <v>1</v>
      </c>
      <c r="DP37" s="49"/>
      <c r="DQ37" s="49"/>
      <c r="DR37" s="49"/>
      <c r="DS37" s="49">
        <v>1</v>
      </c>
      <c r="DU37" s="49"/>
      <c r="DV37" s="49">
        <v>1</v>
      </c>
      <c r="DX37" s="49">
        <v>1</v>
      </c>
      <c r="DY37" s="49"/>
    </row>
    <row r="38" spans="1:129" s="50" customFormat="1" ht="12.75">
      <c r="A38" s="49" t="s">
        <v>115</v>
      </c>
      <c r="B38" s="49"/>
      <c r="D38" s="49">
        <v>1</v>
      </c>
      <c r="E38" s="49">
        <v>1</v>
      </c>
      <c r="F38" s="49"/>
      <c r="G38" s="49"/>
      <c r="I38" s="49"/>
      <c r="J38" s="49"/>
      <c r="K38" s="49"/>
      <c r="L38" s="49"/>
      <c r="M38" s="49"/>
      <c r="O38" s="49"/>
      <c r="P38" s="49"/>
      <c r="Q38" s="49"/>
      <c r="R38" s="49"/>
      <c r="S38" s="49"/>
      <c r="U38" s="49"/>
      <c r="V38" s="49"/>
      <c r="W38" s="49"/>
      <c r="X38" s="49"/>
      <c r="Y38" s="49"/>
      <c r="AA38" s="49"/>
      <c r="AB38" s="49"/>
      <c r="AC38" s="49"/>
      <c r="AD38" s="49"/>
      <c r="AE38" s="49"/>
      <c r="AG38" s="49"/>
      <c r="AH38" s="49"/>
      <c r="AI38" s="49"/>
      <c r="AJ38" s="49"/>
      <c r="AK38" s="49"/>
      <c r="AM38" s="49"/>
      <c r="AN38" s="49"/>
      <c r="AO38" s="49"/>
      <c r="AP38" s="49"/>
      <c r="AQ38" s="49"/>
      <c r="AS38" s="49"/>
      <c r="AT38" s="49"/>
      <c r="AU38" s="49"/>
      <c r="AV38" s="49"/>
      <c r="AW38" s="49"/>
      <c r="AY38" s="49"/>
      <c r="AZ38" s="49"/>
      <c r="BA38" s="49"/>
      <c r="BC38" s="49"/>
      <c r="BD38" s="49"/>
      <c r="BE38" s="49"/>
      <c r="BG38" s="49"/>
      <c r="BH38" s="49"/>
      <c r="BI38" s="49"/>
      <c r="BK38" s="49"/>
      <c r="BL38" s="49"/>
      <c r="BM38" s="49"/>
      <c r="BO38" s="49"/>
      <c r="BP38" s="49"/>
      <c r="BQ38" s="49"/>
      <c r="BS38" s="49"/>
      <c r="BT38" s="49"/>
      <c r="BU38" s="49"/>
      <c r="BW38" s="49"/>
      <c r="BX38" s="49"/>
      <c r="BY38" s="49"/>
      <c r="CA38" s="49"/>
      <c r="CB38" s="49"/>
      <c r="CC38" s="49"/>
      <c r="CE38" s="49"/>
      <c r="CF38" s="49"/>
      <c r="CG38" s="49"/>
      <c r="CI38" s="49"/>
      <c r="CJ38" s="49"/>
      <c r="CK38" s="49"/>
      <c r="CM38" s="49"/>
      <c r="CN38" s="49"/>
      <c r="CO38" s="49"/>
      <c r="CQ38" s="49"/>
      <c r="CR38" s="49"/>
      <c r="CS38" s="49"/>
      <c r="CU38" s="49"/>
      <c r="CV38" s="49"/>
      <c r="CW38" s="49"/>
      <c r="CY38" s="49"/>
      <c r="CZ38" s="49"/>
      <c r="DA38" s="49"/>
      <c r="DB38" s="49">
        <v>1</v>
      </c>
      <c r="DC38" s="49"/>
      <c r="DD38" s="49"/>
      <c r="DF38" s="49"/>
      <c r="DG38" s="49"/>
      <c r="DH38" s="49">
        <v>1</v>
      </c>
      <c r="DI38" s="49"/>
      <c r="DJ38" s="49"/>
      <c r="DK38" s="49"/>
      <c r="DM38" s="49">
        <v>1</v>
      </c>
      <c r="DN38" s="49"/>
      <c r="DP38" s="49"/>
      <c r="DQ38" s="49"/>
      <c r="DR38" s="49">
        <v>1</v>
      </c>
      <c r="DS38" s="49"/>
      <c r="DU38" s="49"/>
      <c r="DV38" s="49">
        <v>1</v>
      </c>
      <c r="DX38" s="49">
        <v>1</v>
      </c>
      <c r="DY38" s="49"/>
    </row>
    <row r="39" spans="1:129" s="50" customFormat="1" ht="12.75">
      <c r="A39" s="49" t="s">
        <v>115</v>
      </c>
      <c r="B39" s="49"/>
      <c r="D39" s="49">
        <v>1</v>
      </c>
      <c r="E39" s="49"/>
      <c r="F39" s="49"/>
      <c r="G39" s="49"/>
      <c r="I39" s="49"/>
      <c r="J39" s="49"/>
      <c r="K39" s="49"/>
      <c r="L39" s="49"/>
      <c r="M39" s="49"/>
      <c r="O39" s="49"/>
      <c r="P39" s="49"/>
      <c r="Q39" s="49"/>
      <c r="R39" s="49"/>
      <c r="S39" s="49"/>
      <c r="U39" s="49"/>
      <c r="V39" s="49"/>
      <c r="W39" s="49"/>
      <c r="X39" s="49"/>
      <c r="Y39" s="49"/>
      <c r="AA39" s="49"/>
      <c r="AB39" s="49"/>
      <c r="AC39" s="49"/>
      <c r="AD39" s="49"/>
      <c r="AE39" s="49"/>
      <c r="AG39" s="49"/>
      <c r="AH39" s="49"/>
      <c r="AI39" s="49"/>
      <c r="AJ39" s="49"/>
      <c r="AK39" s="49"/>
      <c r="AM39" s="49"/>
      <c r="AN39" s="49"/>
      <c r="AO39" s="49"/>
      <c r="AP39" s="49"/>
      <c r="AQ39" s="49"/>
      <c r="AS39" s="49"/>
      <c r="AT39" s="49"/>
      <c r="AU39" s="49"/>
      <c r="AV39" s="49"/>
      <c r="AW39" s="49"/>
      <c r="AY39" s="49"/>
      <c r="AZ39" s="49"/>
      <c r="BA39" s="49"/>
      <c r="BC39" s="49"/>
      <c r="BD39" s="49"/>
      <c r="BE39" s="49"/>
      <c r="BG39" s="49"/>
      <c r="BH39" s="49"/>
      <c r="BI39" s="49"/>
      <c r="BK39" s="49"/>
      <c r="BL39" s="49"/>
      <c r="BM39" s="49"/>
      <c r="BO39" s="49"/>
      <c r="BP39" s="49"/>
      <c r="BQ39" s="49"/>
      <c r="BS39" s="49"/>
      <c r="BT39" s="49"/>
      <c r="BU39" s="49"/>
      <c r="BW39" s="49"/>
      <c r="BX39" s="49"/>
      <c r="BY39" s="49"/>
      <c r="CA39" s="49"/>
      <c r="CB39" s="49"/>
      <c r="CC39" s="49"/>
      <c r="CE39" s="49"/>
      <c r="CF39" s="49"/>
      <c r="CG39" s="49"/>
      <c r="CI39" s="49"/>
      <c r="CJ39" s="49"/>
      <c r="CK39" s="49"/>
      <c r="CM39" s="49"/>
      <c r="CN39" s="49"/>
      <c r="CO39" s="49"/>
      <c r="CQ39" s="49"/>
      <c r="CR39" s="49"/>
      <c r="CS39" s="49"/>
      <c r="CU39" s="49"/>
      <c r="CV39" s="49"/>
      <c r="CW39" s="49"/>
      <c r="CY39" s="49"/>
      <c r="CZ39" s="49"/>
      <c r="DA39" s="49"/>
      <c r="DB39" s="49">
        <v>1</v>
      </c>
      <c r="DC39" s="49"/>
      <c r="DD39" s="49"/>
      <c r="DF39" s="49"/>
      <c r="DG39" s="49"/>
      <c r="DH39" s="49">
        <v>1</v>
      </c>
      <c r="DI39" s="49"/>
      <c r="DJ39" s="49"/>
      <c r="DK39" s="49"/>
      <c r="DM39" s="49"/>
      <c r="DN39" s="49">
        <v>1</v>
      </c>
      <c r="DP39" s="49"/>
      <c r="DQ39" s="49">
        <v>1</v>
      </c>
      <c r="DR39" s="49"/>
      <c r="DS39" s="49"/>
      <c r="DU39" s="49"/>
      <c r="DV39" s="49">
        <v>1</v>
      </c>
      <c r="DX39" s="49">
        <v>1</v>
      </c>
      <c r="DY39" s="49"/>
    </row>
    <row r="40" spans="1:129" s="50" customFormat="1" ht="12.75">
      <c r="A40" s="49" t="s">
        <v>115</v>
      </c>
      <c r="B40" s="49"/>
      <c r="D40" s="49">
        <v>1</v>
      </c>
      <c r="E40" s="49"/>
      <c r="F40" s="49"/>
      <c r="G40" s="49"/>
      <c r="I40" s="49"/>
      <c r="J40" s="49"/>
      <c r="K40" s="49"/>
      <c r="L40" s="49"/>
      <c r="M40" s="49"/>
      <c r="O40" s="49"/>
      <c r="P40" s="49"/>
      <c r="Q40" s="49"/>
      <c r="R40" s="49"/>
      <c r="S40" s="49"/>
      <c r="U40" s="49"/>
      <c r="V40" s="49"/>
      <c r="W40" s="49"/>
      <c r="X40" s="49"/>
      <c r="Y40" s="49"/>
      <c r="AA40" s="49"/>
      <c r="AB40" s="49"/>
      <c r="AC40" s="49"/>
      <c r="AD40" s="49"/>
      <c r="AE40" s="49"/>
      <c r="AG40" s="49"/>
      <c r="AH40" s="49"/>
      <c r="AI40" s="49"/>
      <c r="AJ40" s="49"/>
      <c r="AK40" s="49"/>
      <c r="AM40" s="49"/>
      <c r="AN40" s="49"/>
      <c r="AO40" s="49"/>
      <c r="AP40" s="49"/>
      <c r="AQ40" s="49"/>
      <c r="AS40" s="49"/>
      <c r="AT40" s="49"/>
      <c r="AU40" s="49"/>
      <c r="AV40" s="49"/>
      <c r="AW40" s="49"/>
      <c r="AY40" s="49"/>
      <c r="AZ40" s="49"/>
      <c r="BA40" s="49"/>
      <c r="BC40" s="49"/>
      <c r="BD40" s="49"/>
      <c r="BE40" s="49"/>
      <c r="BG40" s="49"/>
      <c r="BH40" s="49"/>
      <c r="BI40" s="49"/>
      <c r="BK40" s="49"/>
      <c r="BL40" s="49"/>
      <c r="BM40" s="49"/>
      <c r="BO40" s="49"/>
      <c r="BP40" s="49"/>
      <c r="BQ40" s="49"/>
      <c r="BS40" s="49"/>
      <c r="BT40" s="49"/>
      <c r="BU40" s="49"/>
      <c r="BW40" s="49"/>
      <c r="BX40" s="49"/>
      <c r="BY40" s="49"/>
      <c r="CA40" s="49"/>
      <c r="CB40" s="49"/>
      <c r="CC40" s="49"/>
      <c r="CE40" s="49"/>
      <c r="CF40" s="49"/>
      <c r="CG40" s="49"/>
      <c r="CI40" s="49"/>
      <c r="CJ40" s="49"/>
      <c r="CK40" s="49"/>
      <c r="CM40" s="49"/>
      <c r="CN40" s="49"/>
      <c r="CO40" s="49"/>
      <c r="CQ40" s="49"/>
      <c r="CR40" s="49"/>
      <c r="CS40" s="49"/>
      <c r="CU40" s="49"/>
      <c r="CV40" s="49"/>
      <c r="CW40" s="49"/>
      <c r="CY40" s="49"/>
      <c r="CZ40" s="49"/>
      <c r="DA40" s="49"/>
      <c r="DB40" s="49">
        <v>1</v>
      </c>
      <c r="DC40" s="49"/>
      <c r="DD40" s="49"/>
      <c r="DF40" s="49"/>
      <c r="DG40" s="49"/>
      <c r="DH40" s="49">
        <v>1</v>
      </c>
      <c r="DI40" s="49"/>
      <c r="DJ40" s="49"/>
      <c r="DK40" s="49"/>
      <c r="DM40" s="49"/>
      <c r="DN40" s="49">
        <v>1</v>
      </c>
      <c r="DP40" s="49">
        <v>1</v>
      </c>
      <c r="DQ40" s="49"/>
      <c r="DR40" s="49"/>
      <c r="DS40" s="49"/>
      <c r="DU40" s="49"/>
      <c r="DV40" s="49">
        <v>1</v>
      </c>
      <c r="DX40" s="49">
        <v>1</v>
      </c>
      <c r="DY40" s="49"/>
    </row>
    <row r="41" spans="1:129" s="50" customFormat="1" ht="12.75">
      <c r="A41" s="49" t="s">
        <v>115</v>
      </c>
      <c r="B41" s="49"/>
      <c r="D41" s="49"/>
      <c r="E41" s="49">
        <v>1</v>
      </c>
      <c r="F41" s="49"/>
      <c r="G41" s="49"/>
      <c r="I41" s="49"/>
      <c r="J41" s="49"/>
      <c r="K41" s="49"/>
      <c r="L41" s="49"/>
      <c r="M41" s="49"/>
      <c r="O41" s="49"/>
      <c r="P41" s="49"/>
      <c r="Q41" s="49"/>
      <c r="R41" s="49"/>
      <c r="S41" s="49"/>
      <c r="U41" s="49"/>
      <c r="V41" s="49"/>
      <c r="W41" s="49"/>
      <c r="X41" s="49"/>
      <c r="Y41" s="49"/>
      <c r="AA41" s="49"/>
      <c r="AB41" s="49"/>
      <c r="AC41" s="49"/>
      <c r="AD41" s="49"/>
      <c r="AE41" s="49"/>
      <c r="AG41" s="49"/>
      <c r="AH41" s="49"/>
      <c r="AI41" s="49"/>
      <c r="AJ41" s="49"/>
      <c r="AK41" s="49"/>
      <c r="AM41" s="49"/>
      <c r="AN41" s="49"/>
      <c r="AO41" s="49"/>
      <c r="AP41" s="49"/>
      <c r="AQ41" s="49"/>
      <c r="AS41" s="49"/>
      <c r="AT41" s="49"/>
      <c r="AU41" s="49"/>
      <c r="AV41" s="49"/>
      <c r="AW41" s="49"/>
      <c r="AY41" s="49"/>
      <c r="AZ41" s="49"/>
      <c r="BA41" s="49"/>
      <c r="BC41" s="49"/>
      <c r="BD41" s="49"/>
      <c r="BE41" s="49"/>
      <c r="BG41" s="49"/>
      <c r="BH41" s="49"/>
      <c r="BI41" s="49"/>
      <c r="BK41" s="49"/>
      <c r="BL41" s="49"/>
      <c r="BM41" s="49"/>
      <c r="BO41" s="49"/>
      <c r="BP41" s="49"/>
      <c r="BQ41" s="49"/>
      <c r="BS41" s="49"/>
      <c r="BT41" s="49"/>
      <c r="BU41" s="49"/>
      <c r="BW41" s="49"/>
      <c r="BX41" s="49"/>
      <c r="BY41" s="49"/>
      <c r="CA41" s="49"/>
      <c r="CB41" s="49"/>
      <c r="CC41" s="49"/>
      <c r="CE41" s="49"/>
      <c r="CF41" s="49"/>
      <c r="CG41" s="49"/>
      <c r="CI41" s="49"/>
      <c r="CJ41" s="49"/>
      <c r="CK41" s="49"/>
      <c r="CM41" s="49"/>
      <c r="CN41" s="49"/>
      <c r="CO41" s="49"/>
      <c r="CQ41" s="49"/>
      <c r="CR41" s="49"/>
      <c r="CS41" s="49"/>
      <c r="CU41" s="49"/>
      <c r="CV41" s="49"/>
      <c r="CW41" s="49"/>
      <c r="CY41" s="49"/>
      <c r="CZ41" s="49"/>
      <c r="DA41" s="49"/>
      <c r="DB41" s="49">
        <v>1</v>
      </c>
      <c r="DC41" s="49"/>
      <c r="DD41" s="49"/>
      <c r="DF41" s="49"/>
      <c r="DG41" s="49"/>
      <c r="DH41" s="49"/>
      <c r="DI41" s="49">
        <v>1</v>
      </c>
      <c r="DJ41" s="49"/>
      <c r="DK41" s="49"/>
      <c r="DM41" s="49"/>
      <c r="DN41" s="49">
        <v>1</v>
      </c>
      <c r="DP41" s="49"/>
      <c r="DQ41" s="49">
        <v>1</v>
      </c>
      <c r="DR41" s="49"/>
      <c r="DS41" s="49"/>
      <c r="DU41" s="49"/>
      <c r="DV41" s="49">
        <v>1</v>
      </c>
      <c r="DX41" s="49">
        <v>1</v>
      </c>
      <c r="DY41" s="49"/>
    </row>
    <row r="42" spans="1:129" s="50" customFormat="1" ht="12.75">
      <c r="A42" s="49" t="s">
        <v>115</v>
      </c>
      <c r="B42" s="49"/>
      <c r="D42" s="49"/>
      <c r="E42" s="49">
        <v>1</v>
      </c>
      <c r="F42" s="49"/>
      <c r="G42" s="49"/>
      <c r="I42" s="49"/>
      <c r="J42" s="49"/>
      <c r="K42" s="49"/>
      <c r="L42" s="49"/>
      <c r="M42" s="49"/>
      <c r="O42" s="49"/>
      <c r="P42" s="49"/>
      <c r="Q42" s="49"/>
      <c r="R42" s="49"/>
      <c r="S42" s="49"/>
      <c r="U42" s="49"/>
      <c r="V42" s="49"/>
      <c r="W42" s="49"/>
      <c r="X42" s="49"/>
      <c r="Y42" s="49"/>
      <c r="AA42" s="49"/>
      <c r="AB42" s="49"/>
      <c r="AC42" s="49"/>
      <c r="AD42" s="49"/>
      <c r="AE42" s="49"/>
      <c r="AG42" s="49"/>
      <c r="AH42" s="49"/>
      <c r="AI42" s="49"/>
      <c r="AJ42" s="49"/>
      <c r="AK42" s="49"/>
      <c r="AM42" s="49"/>
      <c r="AN42" s="49"/>
      <c r="AO42" s="49"/>
      <c r="AP42" s="49"/>
      <c r="AQ42" s="49"/>
      <c r="AS42" s="49"/>
      <c r="AT42" s="49"/>
      <c r="AU42" s="49"/>
      <c r="AV42" s="49"/>
      <c r="AW42" s="49"/>
      <c r="AY42" s="49"/>
      <c r="AZ42" s="49"/>
      <c r="BA42" s="49"/>
      <c r="BC42" s="49"/>
      <c r="BD42" s="49"/>
      <c r="BE42" s="49"/>
      <c r="BG42" s="49"/>
      <c r="BH42" s="49"/>
      <c r="BI42" s="49"/>
      <c r="BK42" s="49"/>
      <c r="BL42" s="49"/>
      <c r="BM42" s="49"/>
      <c r="BO42" s="49"/>
      <c r="BP42" s="49"/>
      <c r="BQ42" s="49"/>
      <c r="BS42" s="49"/>
      <c r="BT42" s="49"/>
      <c r="BU42" s="49"/>
      <c r="BW42" s="49"/>
      <c r="BX42" s="49"/>
      <c r="BY42" s="49"/>
      <c r="CA42" s="49"/>
      <c r="CB42" s="49"/>
      <c r="CC42" s="49"/>
      <c r="CE42" s="49"/>
      <c r="CF42" s="49"/>
      <c r="CG42" s="49"/>
      <c r="CI42" s="49"/>
      <c r="CJ42" s="49"/>
      <c r="CK42" s="49"/>
      <c r="CM42" s="49"/>
      <c r="CN42" s="49"/>
      <c r="CO42" s="49"/>
      <c r="CQ42" s="49"/>
      <c r="CR42" s="49"/>
      <c r="CS42" s="49"/>
      <c r="CU42" s="49"/>
      <c r="CV42" s="49"/>
      <c r="CW42" s="49"/>
      <c r="CY42" s="49"/>
      <c r="CZ42" s="49"/>
      <c r="DA42" s="49"/>
      <c r="DB42" s="49">
        <v>1</v>
      </c>
      <c r="DC42" s="49"/>
      <c r="DD42" s="49"/>
      <c r="DF42" s="49"/>
      <c r="DG42" s="49"/>
      <c r="DH42" s="49"/>
      <c r="DI42" s="49">
        <v>1</v>
      </c>
      <c r="DJ42" s="49"/>
      <c r="DK42" s="49"/>
      <c r="DM42" s="49"/>
      <c r="DN42" s="49">
        <v>1</v>
      </c>
      <c r="DP42" s="49"/>
      <c r="DQ42" s="49"/>
      <c r="DR42" s="49">
        <v>1</v>
      </c>
      <c r="DS42" s="49"/>
      <c r="DU42" s="49"/>
      <c r="DV42" s="49">
        <v>1</v>
      </c>
      <c r="DX42" s="49">
        <v>1</v>
      </c>
      <c r="DY42" s="49"/>
    </row>
    <row r="43" spans="1:129" s="50" customFormat="1" ht="12.75">
      <c r="A43" s="49" t="s">
        <v>115</v>
      </c>
      <c r="B43" s="49"/>
      <c r="D43" s="49"/>
      <c r="E43" s="49">
        <v>1</v>
      </c>
      <c r="F43" s="49"/>
      <c r="G43" s="49"/>
      <c r="I43" s="49"/>
      <c r="J43" s="49"/>
      <c r="K43" s="49"/>
      <c r="L43" s="49"/>
      <c r="M43" s="49"/>
      <c r="O43" s="49"/>
      <c r="P43" s="49"/>
      <c r="Q43" s="49"/>
      <c r="R43" s="49"/>
      <c r="S43" s="49"/>
      <c r="U43" s="49"/>
      <c r="V43" s="49"/>
      <c r="W43" s="49"/>
      <c r="X43" s="49"/>
      <c r="Y43" s="49"/>
      <c r="AA43" s="49"/>
      <c r="AB43" s="49"/>
      <c r="AC43" s="49"/>
      <c r="AD43" s="49"/>
      <c r="AE43" s="49"/>
      <c r="AG43" s="49"/>
      <c r="AH43" s="49"/>
      <c r="AI43" s="49"/>
      <c r="AJ43" s="49"/>
      <c r="AK43" s="49"/>
      <c r="AM43" s="49"/>
      <c r="AN43" s="49"/>
      <c r="AO43" s="49"/>
      <c r="AP43" s="49"/>
      <c r="AQ43" s="49"/>
      <c r="AS43" s="49"/>
      <c r="AT43" s="49"/>
      <c r="AU43" s="49"/>
      <c r="AV43" s="49"/>
      <c r="AW43" s="49"/>
      <c r="AY43" s="49"/>
      <c r="AZ43" s="49"/>
      <c r="BA43" s="49"/>
      <c r="BC43" s="49"/>
      <c r="BD43" s="49"/>
      <c r="BE43" s="49"/>
      <c r="BG43" s="49"/>
      <c r="BH43" s="49"/>
      <c r="BI43" s="49"/>
      <c r="BK43" s="49"/>
      <c r="BL43" s="49"/>
      <c r="BM43" s="49"/>
      <c r="BO43" s="49"/>
      <c r="BP43" s="49"/>
      <c r="BQ43" s="49"/>
      <c r="BS43" s="49"/>
      <c r="BT43" s="49"/>
      <c r="BU43" s="49"/>
      <c r="BW43" s="49"/>
      <c r="BX43" s="49"/>
      <c r="BY43" s="49"/>
      <c r="CA43" s="49"/>
      <c r="CB43" s="49"/>
      <c r="CC43" s="49"/>
      <c r="CE43" s="49"/>
      <c r="CF43" s="49"/>
      <c r="CG43" s="49"/>
      <c r="CI43" s="49"/>
      <c r="CJ43" s="49"/>
      <c r="CK43" s="49"/>
      <c r="CM43" s="49"/>
      <c r="CN43" s="49"/>
      <c r="CO43" s="49"/>
      <c r="CQ43" s="49"/>
      <c r="CR43" s="49"/>
      <c r="CS43" s="49"/>
      <c r="CU43" s="49"/>
      <c r="CV43" s="49"/>
      <c r="CW43" s="49"/>
      <c r="CY43" s="49"/>
      <c r="CZ43" s="49"/>
      <c r="DA43" s="49"/>
      <c r="DB43" s="49"/>
      <c r="DC43" s="49">
        <v>1</v>
      </c>
      <c r="DD43" s="49"/>
      <c r="DF43" s="49"/>
      <c r="DG43" s="49"/>
      <c r="DH43" s="49"/>
      <c r="DI43" s="49">
        <v>1</v>
      </c>
      <c r="DJ43" s="49"/>
      <c r="DK43" s="49"/>
      <c r="DM43" s="49"/>
      <c r="DN43" s="49">
        <v>1</v>
      </c>
      <c r="DP43" s="49"/>
      <c r="DQ43" s="49"/>
      <c r="DR43" s="49"/>
      <c r="DS43" s="49">
        <v>1</v>
      </c>
      <c r="DU43" s="49"/>
      <c r="DV43" s="49">
        <v>1</v>
      </c>
      <c r="DX43" s="49">
        <v>1</v>
      </c>
      <c r="DY43" s="49"/>
    </row>
    <row r="44" spans="1:129" s="50" customFormat="1" ht="12.75">
      <c r="A44" s="49" t="s">
        <v>115</v>
      </c>
      <c r="B44" s="49"/>
      <c r="D44" s="49"/>
      <c r="E44" s="49"/>
      <c r="F44" s="49">
        <v>1</v>
      </c>
      <c r="G44" s="49"/>
      <c r="I44" s="49"/>
      <c r="J44" s="49"/>
      <c r="K44" s="49"/>
      <c r="L44" s="49"/>
      <c r="M44" s="49"/>
      <c r="O44" s="49"/>
      <c r="P44" s="49"/>
      <c r="Q44" s="49"/>
      <c r="R44" s="49"/>
      <c r="S44" s="49"/>
      <c r="U44" s="49"/>
      <c r="V44" s="49"/>
      <c r="W44" s="49"/>
      <c r="X44" s="49"/>
      <c r="Y44" s="49"/>
      <c r="AA44" s="49"/>
      <c r="AB44" s="49"/>
      <c r="AC44" s="49"/>
      <c r="AD44" s="49"/>
      <c r="AE44" s="49"/>
      <c r="AG44" s="49"/>
      <c r="AH44" s="49"/>
      <c r="AI44" s="49"/>
      <c r="AJ44" s="49"/>
      <c r="AK44" s="49"/>
      <c r="AM44" s="49"/>
      <c r="AN44" s="49"/>
      <c r="AO44" s="49"/>
      <c r="AP44" s="49"/>
      <c r="AQ44" s="49"/>
      <c r="AS44" s="49"/>
      <c r="AT44" s="49"/>
      <c r="AU44" s="49"/>
      <c r="AV44" s="49"/>
      <c r="AW44" s="49"/>
      <c r="AY44" s="49"/>
      <c r="AZ44" s="49"/>
      <c r="BA44" s="49"/>
      <c r="BC44" s="49"/>
      <c r="BD44" s="49"/>
      <c r="BE44" s="49"/>
      <c r="BG44" s="49"/>
      <c r="BH44" s="49"/>
      <c r="BI44" s="49"/>
      <c r="BK44" s="49"/>
      <c r="BL44" s="49"/>
      <c r="BM44" s="49"/>
      <c r="BO44" s="49"/>
      <c r="BP44" s="49"/>
      <c r="BQ44" s="49"/>
      <c r="BS44" s="49"/>
      <c r="BT44" s="49"/>
      <c r="BU44" s="49"/>
      <c r="BW44" s="49"/>
      <c r="BX44" s="49"/>
      <c r="BY44" s="49"/>
      <c r="CA44" s="49"/>
      <c r="CB44" s="49"/>
      <c r="CC44" s="49"/>
      <c r="CE44" s="49"/>
      <c r="CF44" s="49"/>
      <c r="CG44" s="49"/>
      <c r="CI44" s="49"/>
      <c r="CJ44" s="49"/>
      <c r="CK44" s="49"/>
      <c r="CM44" s="49"/>
      <c r="CN44" s="49"/>
      <c r="CO44" s="49"/>
      <c r="CQ44" s="49"/>
      <c r="CR44" s="49"/>
      <c r="CS44" s="49"/>
      <c r="CU44" s="49"/>
      <c r="CV44" s="49"/>
      <c r="CW44" s="49"/>
      <c r="CY44" s="49"/>
      <c r="CZ44" s="49"/>
      <c r="DA44" s="49"/>
      <c r="DB44" s="49"/>
      <c r="DC44" s="49">
        <v>1</v>
      </c>
      <c r="DD44" s="49"/>
      <c r="DF44" s="49"/>
      <c r="DG44" s="49"/>
      <c r="DH44" s="49"/>
      <c r="DI44" s="49">
        <v>1</v>
      </c>
      <c r="DJ44" s="49"/>
      <c r="DK44" s="49"/>
      <c r="DM44" s="49"/>
      <c r="DN44" s="49">
        <v>1</v>
      </c>
      <c r="DP44" s="49"/>
      <c r="DQ44" s="49"/>
      <c r="DR44" s="49">
        <v>1</v>
      </c>
      <c r="DS44" s="49"/>
      <c r="DU44" s="49"/>
      <c r="DV44" s="49">
        <v>1</v>
      </c>
      <c r="DX44" s="49">
        <v>1</v>
      </c>
      <c r="DY44" s="49"/>
    </row>
    <row r="45" spans="1:129" s="50" customFormat="1" ht="12.75">
      <c r="A45" s="49" t="s">
        <v>115</v>
      </c>
      <c r="B45" s="49"/>
      <c r="D45" s="49"/>
      <c r="E45" s="49"/>
      <c r="F45" s="49">
        <v>1</v>
      </c>
      <c r="G45" s="49"/>
      <c r="I45" s="49"/>
      <c r="J45" s="49"/>
      <c r="K45" s="49"/>
      <c r="L45" s="49"/>
      <c r="M45" s="49"/>
      <c r="O45" s="49"/>
      <c r="P45" s="49"/>
      <c r="Q45" s="49"/>
      <c r="R45" s="49"/>
      <c r="S45" s="49"/>
      <c r="U45" s="49"/>
      <c r="V45" s="49"/>
      <c r="W45" s="49"/>
      <c r="X45" s="49"/>
      <c r="Y45" s="49"/>
      <c r="AA45" s="49"/>
      <c r="AB45" s="49"/>
      <c r="AC45" s="49"/>
      <c r="AD45" s="49"/>
      <c r="AE45" s="49"/>
      <c r="AG45" s="49"/>
      <c r="AH45" s="49"/>
      <c r="AI45" s="49"/>
      <c r="AJ45" s="49"/>
      <c r="AK45" s="49"/>
      <c r="AM45" s="49"/>
      <c r="AN45" s="49"/>
      <c r="AO45" s="49"/>
      <c r="AP45" s="49"/>
      <c r="AQ45" s="49"/>
      <c r="AS45" s="49"/>
      <c r="AT45" s="49"/>
      <c r="AU45" s="49"/>
      <c r="AV45" s="49"/>
      <c r="AW45" s="49"/>
      <c r="AY45" s="49"/>
      <c r="AZ45" s="49"/>
      <c r="BA45" s="49"/>
      <c r="BC45" s="49"/>
      <c r="BD45" s="49"/>
      <c r="BE45" s="49"/>
      <c r="BG45" s="49"/>
      <c r="BH45" s="49"/>
      <c r="BI45" s="49"/>
      <c r="BK45" s="49"/>
      <c r="BL45" s="49"/>
      <c r="BM45" s="49"/>
      <c r="BO45" s="49"/>
      <c r="BP45" s="49"/>
      <c r="BQ45" s="49"/>
      <c r="BS45" s="49"/>
      <c r="BT45" s="49"/>
      <c r="BU45" s="49"/>
      <c r="BW45" s="49"/>
      <c r="BX45" s="49"/>
      <c r="BY45" s="49"/>
      <c r="CA45" s="49"/>
      <c r="CB45" s="49"/>
      <c r="CC45" s="49"/>
      <c r="CE45" s="49"/>
      <c r="CF45" s="49"/>
      <c r="CG45" s="49"/>
      <c r="CI45" s="49"/>
      <c r="CJ45" s="49"/>
      <c r="CK45" s="49"/>
      <c r="CM45" s="49"/>
      <c r="CN45" s="49"/>
      <c r="CO45" s="49"/>
      <c r="CQ45" s="49"/>
      <c r="CR45" s="49"/>
      <c r="CS45" s="49"/>
      <c r="CU45" s="49"/>
      <c r="CV45" s="49"/>
      <c r="CW45" s="49"/>
      <c r="CY45" s="49"/>
      <c r="CZ45" s="49"/>
      <c r="DA45" s="49"/>
      <c r="DB45" s="49"/>
      <c r="DC45" s="49">
        <v>1</v>
      </c>
      <c r="DD45" s="49"/>
      <c r="DF45" s="49"/>
      <c r="DG45" s="49"/>
      <c r="DH45" s="49"/>
      <c r="DI45" s="49">
        <v>1</v>
      </c>
      <c r="DJ45" s="49"/>
      <c r="DK45" s="49"/>
      <c r="DM45" s="49"/>
      <c r="DN45" s="49">
        <v>1</v>
      </c>
      <c r="DP45" s="49">
        <v>1</v>
      </c>
      <c r="DQ45" s="49"/>
      <c r="DR45" s="49"/>
      <c r="DS45" s="49"/>
      <c r="DU45" s="49"/>
      <c r="DV45" s="49">
        <v>1</v>
      </c>
      <c r="DX45" s="49">
        <v>1</v>
      </c>
      <c r="DY45" s="49"/>
    </row>
    <row r="46" spans="1:129" s="50" customFormat="1" ht="12.75">
      <c r="A46" s="49" t="s">
        <v>115</v>
      </c>
      <c r="B46" s="49"/>
      <c r="D46" s="49"/>
      <c r="E46" s="49"/>
      <c r="F46" s="49">
        <v>1</v>
      </c>
      <c r="G46" s="49"/>
      <c r="I46" s="49"/>
      <c r="J46" s="49"/>
      <c r="K46" s="49"/>
      <c r="L46" s="49"/>
      <c r="M46" s="49"/>
      <c r="O46" s="49"/>
      <c r="P46" s="49"/>
      <c r="Q46" s="49"/>
      <c r="R46" s="49"/>
      <c r="S46" s="49"/>
      <c r="U46" s="49"/>
      <c r="V46" s="49"/>
      <c r="W46" s="49"/>
      <c r="X46" s="49"/>
      <c r="Y46" s="49"/>
      <c r="AA46" s="49"/>
      <c r="AB46" s="49"/>
      <c r="AC46" s="49"/>
      <c r="AD46" s="49"/>
      <c r="AE46" s="49"/>
      <c r="AG46" s="49"/>
      <c r="AH46" s="49"/>
      <c r="AI46" s="49"/>
      <c r="AJ46" s="49"/>
      <c r="AK46" s="49"/>
      <c r="AM46" s="49"/>
      <c r="AN46" s="49"/>
      <c r="AO46" s="49"/>
      <c r="AP46" s="49"/>
      <c r="AQ46" s="49"/>
      <c r="AS46" s="49"/>
      <c r="AT46" s="49"/>
      <c r="AU46" s="49"/>
      <c r="AV46" s="49"/>
      <c r="AW46" s="49"/>
      <c r="AY46" s="49"/>
      <c r="AZ46" s="49"/>
      <c r="BA46" s="49"/>
      <c r="BC46" s="49"/>
      <c r="BD46" s="49"/>
      <c r="BE46" s="49"/>
      <c r="BG46" s="49"/>
      <c r="BH46" s="49"/>
      <c r="BI46" s="49"/>
      <c r="BK46" s="49"/>
      <c r="BL46" s="49"/>
      <c r="BM46" s="49"/>
      <c r="BO46" s="49"/>
      <c r="BP46" s="49"/>
      <c r="BQ46" s="49"/>
      <c r="BS46" s="49"/>
      <c r="BT46" s="49"/>
      <c r="BU46" s="49"/>
      <c r="BW46" s="49"/>
      <c r="BX46" s="49"/>
      <c r="BY46" s="49"/>
      <c r="CA46" s="49"/>
      <c r="CB46" s="49"/>
      <c r="CC46" s="49"/>
      <c r="CE46" s="49"/>
      <c r="CF46" s="49"/>
      <c r="CG46" s="49"/>
      <c r="CI46" s="49"/>
      <c r="CJ46" s="49"/>
      <c r="CK46" s="49"/>
      <c r="CM46" s="49"/>
      <c r="CN46" s="49"/>
      <c r="CO46" s="49"/>
      <c r="CQ46" s="49"/>
      <c r="CR46" s="49"/>
      <c r="CS46" s="49"/>
      <c r="CU46" s="49"/>
      <c r="CV46" s="49"/>
      <c r="CW46" s="49"/>
      <c r="CY46" s="49"/>
      <c r="CZ46" s="49"/>
      <c r="DA46" s="49"/>
      <c r="DB46" s="49"/>
      <c r="DC46" s="49">
        <v>1</v>
      </c>
      <c r="DD46" s="49"/>
      <c r="DF46" s="49"/>
      <c r="DG46" s="49"/>
      <c r="DH46" s="49"/>
      <c r="DI46" s="49">
        <v>1</v>
      </c>
      <c r="DJ46" s="49"/>
      <c r="DK46" s="49"/>
      <c r="DM46" s="49"/>
      <c r="DN46" s="49">
        <v>1</v>
      </c>
      <c r="DP46" s="49"/>
      <c r="DQ46" s="49">
        <v>1</v>
      </c>
      <c r="DR46" s="49"/>
      <c r="DS46" s="49"/>
      <c r="DU46" s="49">
        <v>1</v>
      </c>
      <c r="DV46" s="49"/>
      <c r="DX46" s="49">
        <v>1</v>
      </c>
      <c r="DY46" s="49"/>
    </row>
    <row r="47" spans="1:129" s="50" customFormat="1" ht="12.75">
      <c r="A47" s="49" t="s">
        <v>115</v>
      </c>
      <c r="B47" s="49"/>
      <c r="D47" s="49"/>
      <c r="E47" s="49"/>
      <c r="F47" s="49">
        <v>1</v>
      </c>
      <c r="G47" s="49"/>
      <c r="I47" s="49"/>
      <c r="J47" s="49"/>
      <c r="K47" s="49"/>
      <c r="L47" s="49"/>
      <c r="M47" s="49"/>
      <c r="O47" s="49"/>
      <c r="P47" s="49"/>
      <c r="Q47" s="49"/>
      <c r="R47" s="49"/>
      <c r="S47" s="49"/>
      <c r="U47" s="49"/>
      <c r="V47" s="49"/>
      <c r="W47" s="49"/>
      <c r="X47" s="49"/>
      <c r="Y47" s="49"/>
      <c r="AA47" s="49"/>
      <c r="AB47" s="49"/>
      <c r="AC47" s="49"/>
      <c r="AD47" s="49"/>
      <c r="AE47" s="49"/>
      <c r="AG47" s="49"/>
      <c r="AH47" s="49"/>
      <c r="AI47" s="49"/>
      <c r="AJ47" s="49"/>
      <c r="AK47" s="49"/>
      <c r="AM47" s="49"/>
      <c r="AN47" s="49"/>
      <c r="AO47" s="49"/>
      <c r="AP47" s="49"/>
      <c r="AQ47" s="49"/>
      <c r="AS47" s="49"/>
      <c r="AT47" s="49"/>
      <c r="AU47" s="49"/>
      <c r="AV47" s="49"/>
      <c r="AW47" s="49"/>
      <c r="AY47" s="49"/>
      <c r="AZ47" s="49"/>
      <c r="BA47" s="49"/>
      <c r="BC47" s="49"/>
      <c r="BD47" s="49"/>
      <c r="BE47" s="49"/>
      <c r="BG47" s="49"/>
      <c r="BH47" s="49"/>
      <c r="BI47" s="49"/>
      <c r="BK47" s="49"/>
      <c r="BL47" s="49"/>
      <c r="BM47" s="49"/>
      <c r="BO47" s="49"/>
      <c r="BP47" s="49"/>
      <c r="BQ47" s="49"/>
      <c r="BS47" s="49"/>
      <c r="BT47" s="49"/>
      <c r="BU47" s="49"/>
      <c r="BW47" s="49"/>
      <c r="BX47" s="49"/>
      <c r="BY47" s="49"/>
      <c r="CA47" s="49"/>
      <c r="CB47" s="49"/>
      <c r="CC47" s="49"/>
      <c r="CE47" s="49"/>
      <c r="CF47" s="49"/>
      <c r="CG47" s="49"/>
      <c r="CI47" s="49"/>
      <c r="CJ47" s="49"/>
      <c r="CK47" s="49"/>
      <c r="CM47" s="49"/>
      <c r="CN47" s="49"/>
      <c r="CO47" s="49"/>
      <c r="CQ47" s="49"/>
      <c r="CR47" s="49"/>
      <c r="CS47" s="49"/>
      <c r="CU47" s="49"/>
      <c r="CV47" s="49"/>
      <c r="CW47" s="49"/>
      <c r="CY47" s="49"/>
      <c r="CZ47" s="49"/>
      <c r="DA47" s="49"/>
      <c r="DB47" s="49"/>
      <c r="DC47" s="49">
        <v>1</v>
      </c>
      <c r="DD47" s="49"/>
      <c r="DF47" s="49"/>
      <c r="DG47" s="49"/>
      <c r="DH47" s="49"/>
      <c r="DI47" s="49"/>
      <c r="DJ47" s="49"/>
      <c r="DK47" s="49"/>
      <c r="DM47" s="49"/>
      <c r="DN47" s="49">
        <v>1</v>
      </c>
      <c r="DP47" s="49">
        <v>1</v>
      </c>
      <c r="DQ47" s="49"/>
      <c r="DR47" s="49"/>
      <c r="DS47" s="49"/>
      <c r="DU47" s="49">
        <v>1</v>
      </c>
      <c r="DV47" s="49"/>
      <c r="DX47" s="49">
        <v>1</v>
      </c>
      <c r="DY47" s="49"/>
    </row>
    <row r="48" spans="1:129" s="50" customFormat="1" ht="12.75">
      <c r="A48" s="49" t="s">
        <v>115</v>
      </c>
      <c r="B48" s="49"/>
      <c r="D48" s="49"/>
      <c r="E48" s="49"/>
      <c r="F48" s="49">
        <v>1</v>
      </c>
      <c r="G48" s="49"/>
      <c r="I48" s="49"/>
      <c r="J48" s="49"/>
      <c r="K48" s="49"/>
      <c r="L48" s="49"/>
      <c r="M48" s="49"/>
      <c r="O48" s="49"/>
      <c r="P48" s="49"/>
      <c r="Q48" s="49"/>
      <c r="R48" s="49"/>
      <c r="S48" s="49"/>
      <c r="U48" s="49"/>
      <c r="V48" s="49"/>
      <c r="W48" s="49"/>
      <c r="X48" s="49"/>
      <c r="Y48" s="49"/>
      <c r="AA48" s="49"/>
      <c r="AB48" s="49"/>
      <c r="AC48" s="49"/>
      <c r="AD48" s="49"/>
      <c r="AE48" s="49"/>
      <c r="AG48" s="49"/>
      <c r="AH48" s="49"/>
      <c r="AI48" s="49"/>
      <c r="AJ48" s="49"/>
      <c r="AK48" s="49"/>
      <c r="AM48" s="49"/>
      <c r="AN48" s="49"/>
      <c r="AO48" s="49"/>
      <c r="AP48" s="49"/>
      <c r="AQ48" s="49"/>
      <c r="AS48" s="49"/>
      <c r="AT48" s="49"/>
      <c r="AU48" s="49"/>
      <c r="AV48" s="49"/>
      <c r="AW48" s="49"/>
      <c r="AY48" s="49"/>
      <c r="AZ48" s="49"/>
      <c r="BA48" s="49"/>
      <c r="BC48" s="49"/>
      <c r="BD48" s="49"/>
      <c r="BE48" s="49"/>
      <c r="BG48" s="49"/>
      <c r="BH48" s="49"/>
      <c r="BI48" s="49"/>
      <c r="BK48" s="49"/>
      <c r="BL48" s="49"/>
      <c r="BM48" s="49"/>
      <c r="BO48" s="49"/>
      <c r="BP48" s="49"/>
      <c r="BQ48" s="49"/>
      <c r="BS48" s="49"/>
      <c r="BT48" s="49"/>
      <c r="BU48" s="49"/>
      <c r="BW48" s="49"/>
      <c r="BX48" s="49"/>
      <c r="BY48" s="49"/>
      <c r="CA48" s="49"/>
      <c r="CB48" s="49"/>
      <c r="CC48" s="49"/>
      <c r="CE48" s="49"/>
      <c r="CF48" s="49"/>
      <c r="CG48" s="49"/>
      <c r="CI48" s="49"/>
      <c r="CJ48" s="49"/>
      <c r="CK48" s="49"/>
      <c r="CM48" s="49"/>
      <c r="CN48" s="49"/>
      <c r="CO48" s="49"/>
      <c r="CQ48" s="49"/>
      <c r="CR48" s="49"/>
      <c r="CS48" s="49"/>
      <c r="CU48" s="49"/>
      <c r="CV48" s="49"/>
      <c r="CW48" s="49"/>
      <c r="CY48" s="49"/>
      <c r="CZ48" s="49"/>
      <c r="DA48" s="49"/>
      <c r="DB48" s="49"/>
      <c r="DC48" s="49">
        <v>1</v>
      </c>
      <c r="DD48" s="49"/>
      <c r="DF48" s="49"/>
      <c r="DG48" s="49"/>
      <c r="DH48" s="49"/>
      <c r="DI48" s="49"/>
      <c r="DJ48" s="49">
        <v>1</v>
      </c>
      <c r="DK48" s="49"/>
      <c r="DM48" s="49"/>
      <c r="DN48" s="49">
        <v>1</v>
      </c>
      <c r="DP48" s="49"/>
      <c r="DQ48" s="49"/>
      <c r="DR48" s="49">
        <v>1</v>
      </c>
      <c r="DS48" s="49"/>
      <c r="DU48" s="49">
        <v>1</v>
      </c>
      <c r="DV48" s="49"/>
      <c r="DX48" s="49">
        <v>1</v>
      </c>
      <c r="DY48" s="49"/>
    </row>
    <row r="49" spans="1:129" s="50" customFormat="1" ht="12.75">
      <c r="A49" s="49" t="s">
        <v>115</v>
      </c>
      <c r="B49" s="49"/>
      <c r="D49" s="49"/>
      <c r="E49" s="49"/>
      <c r="F49" s="49">
        <v>1</v>
      </c>
      <c r="G49" s="49"/>
      <c r="I49" s="49"/>
      <c r="J49" s="49"/>
      <c r="K49" s="49"/>
      <c r="L49" s="49"/>
      <c r="M49" s="49"/>
      <c r="O49" s="49"/>
      <c r="P49" s="49"/>
      <c r="Q49" s="49"/>
      <c r="R49" s="49"/>
      <c r="S49" s="49"/>
      <c r="U49" s="49"/>
      <c r="V49" s="49"/>
      <c r="W49" s="49"/>
      <c r="X49" s="49"/>
      <c r="Y49" s="49"/>
      <c r="AA49" s="49"/>
      <c r="AB49" s="49"/>
      <c r="AC49" s="49"/>
      <c r="AD49" s="49"/>
      <c r="AE49" s="49"/>
      <c r="AG49" s="49"/>
      <c r="AH49" s="49"/>
      <c r="AI49" s="49"/>
      <c r="AJ49" s="49"/>
      <c r="AK49" s="49"/>
      <c r="AM49" s="49"/>
      <c r="AN49" s="49"/>
      <c r="AO49" s="49"/>
      <c r="AP49" s="49"/>
      <c r="AQ49" s="49"/>
      <c r="AS49" s="49"/>
      <c r="AT49" s="49"/>
      <c r="AU49" s="49"/>
      <c r="AV49" s="49"/>
      <c r="AW49" s="49"/>
      <c r="AY49" s="49"/>
      <c r="AZ49" s="49"/>
      <c r="BA49" s="49"/>
      <c r="BC49" s="49"/>
      <c r="BD49" s="49"/>
      <c r="BE49" s="49"/>
      <c r="BG49" s="49"/>
      <c r="BH49" s="49"/>
      <c r="BI49" s="49"/>
      <c r="BK49" s="49"/>
      <c r="BL49" s="49"/>
      <c r="BM49" s="49"/>
      <c r="BO49" s="49"/>
      <c r="BP49" s="49"/>
      <c r="BQ49" s="49"/>
      <c r="BS49" s="49"/>
      <c r="BT49" s="49"/>
      <c r="BU49" s="49"/>
      <c r="BW49" s="49"/>
      <c r="BX49" s="49"/>
      <c r="BY49" s="49"/>
      <c r="CA49" s="49"/>
      <c r="CB49" s="49"/>
      <c r="CC49" s="49"/>
      <c r="CE49" s="49"/>
      <c r="CF49" s="49"/>
      <c r="CG49" s="49"/>
      <c r="CI49" s="49"/>
      <c r="CJ49" s="49"/>
      <c r="CK49" s="49"/>
      <c r="CM49" s="49"/>
      <c r="CN49" s="49"/>
      <c r="CO49" s="49"/>
      <c r="CQ49" s="49"/>
      <c r="CR49" s="49"/>
      <c r="CS49" s="49"/>
      <c r="CU49" s="49"/>
      <c r="CV49" s="49"/>
      <c r="CW49" s="49"/>
      <c r="CY49" s="49"/>
      <c r="CZ49" s="49"/>
      <c r="DA49" s="49"/>
      <c r="DB49" s="49"/>
      <c r="DC49" s="49">
        <v>1</v>
      </c>
      <c r="DD49" s="49"/>
      <c r="DF49" s="49"/>
      <c r="DG49" s="49"/>
      <c r="DH49" s="49"/>
      <c r="DI49" s="49"/>
      <c r="DJ49" s="49">
        <v>1</v>
      </c>
      <c r="DK49" s="49"/>
      <c r="DM49" s="49"/>
      <c r="DN49" s="49">
        <v>1</v>
      </c>
      <c r="DP49" s="49"/>
      <c r="DQ49" s="49"/>
      <c r="DR49" s="49">
        <v>1</v>
      </c>
      <c r="DS49" s="49"/>
      <c r="DU49" s="49">
        <v>1</v>
      </c>
      <c r="DV49" s="49"/>
      <c r="DX49" s="49">
        <v>1</v>
      </c>
      <c r="DY49" s="49"/>
    </row>
    <row r="50" spans="1:129" s="50" customFormat="1" ht="12.75">
      <c r="A50" s="49" t="s">
        <v>115</v>
      </c>
      <c r="B50" s="49"/>
      <c r="D50" s="49"/>
      <c r="E50" s="49"/>
      <c r="F50" s="49"/>
      <c r="G50" s="49">
        <v>1</v>
      </c>
      <c r="I50" s="49"/>
      <c r="J50" s="49"/>
      <c r="K50" s="49"/>
      <c r="L50" s="49"/>
      <c r="M50" s="49"/>
      <c r="O50" s="49"/>
      <c r="P50" s="49"/>
      <c r="Q50" s="49"/>
      <c r="R50" s="49"/>
      <c r="S50" s="49"/>
      <c r="U50" s="49"/>
      <c r="V50" s="49"/>
      <c r="W50" s="49"/>
      <c r="X50" s="49"/>
      <c r="Y50" s="49"/>
      <c r="AA50" s="49"/>
      <c r="AB50" s="49"/>
      <c r="AC50" s="49"/>
      <c r="AD50" s="49"/>
      <c r="AE50" s="49"/>
      <c r="AG50" s="49"/>
      <c r="AH50" s="49"/>
      <c r="AI50" s="49"/>
      <c r="AJ50" s="49"/>
      <c r="AK50" s="49"/>
      <c r="AM50" s="49"/>
      <c r="AN50" s="49"/>
      <c r="AO50" s="49"/>
      <c r="AP50" s="49"/>
      <c r="AQ50" s="49"/>
      <c r="AS50" s="49"/>
      <c r="AT50" s="49"/>
      <c r="AU50" s="49"/>
      <c r="AV50" s="49"/>
      <c r="AW50" s="49"/>
      <c r="AY50" s="49"/>
      <c r="AZ50" s="49"/>
      <c r="BA50" s="49"/>
      <c r="BC50" s="49"/>
      <c r="BD50" s="49"/>
      <c r="BE50" s="49"/>
      <c r="BG50" s="49"/>
      <c r="BH50" s="49"/>
      <c r="BI50" s="49"/>
      <c r="BK50" s="49"/>
      <c r="BL50" s="49"/>
      <c r="BM50" s="49"/>
      <c r="BO50" s="49"/>
      <c r="BP50" s="49"/>
      <c r="BQ50" s="49"/>
      <c r="BS50" s="49"/>
      <c r="BT50" s="49"/>
      <c r="BU50" s="49"/>
      <c r="BW50" s="49"/>
      <c r="BX50" s="49"/>
      <c r="BY50" s="49"/>
      <c r="CA50" s="49"/>
      <c r="CB50" s="49"/>
      <c r="CC50" s="49"/>
      <c r="CE50" s="49"/>
      <c r="CF50" s="49"/>
      <c r="CG50" s="49"/>
      <c r="CI50" s="49"/>
      <c r="CJ50" s="49"/>
      <c r="CK50" s="49"/>
      <c r="CM50" s="49"/>
      <c r="CN50" s="49"/>
      <c r="CO50" s="49"/>
      <c r="CQ50" s="49"/>
      <c r="CR50" s="49"/>
      <c r="CS50" s="49"/>
      <c r="CU50" s="49"/>
      <c r="CV50" s="49"/>
      <c r="CW50" s="49"/>
      <c r="CY50" s="49"/>
      <c r="CZ50" s="49"/>
      <c r="DA50" s="49"/>
      <c r="DB50" s="49"/>
      <c r="DC50" s="49">
        <v>1</v>
      </c>
      <c r="DD50" s="49"/>
      <c r="DF50" s="49"/>
      <c r="DG50" s="49"/>
      <c r="DH50" s="49"/>
      <c r="DI50" s="49"/>
      <c r="DJ50" s="49">
        <v>1</v>
      </c>
      <c r="DK50" s="49"/>
      <c r="DM50" s="49">
        <v>1</v>
      </c>
      <c r="DN50" s="49"/>
      <c r="DP50" s="49"/>
      <c r="DQ50" s="49"/>
      <c r="DR50" s="49">
        <v>1</v>
      </c>
      <c r="DS50" s="49"/>
      <c r="DU50" s="49">
        <v>1</v>
      </c>
      <c r="DV50" s="49"/>
      <c r="DX50" s="49"/>
      <c r="DY50" s="49">
        <v>1</v>
      </c>
    </row>
    <row r="51" spans="1:129" s="50" customFormat="1" ht="12.75">
      <c r="A51" s="49" t="s">
        <v>115</v>
      </c>
      <c r="B51" s="49"/>
      <c r="D51" s="49"/>
      <c r="E51" s="49"/>
      <c r="F51" s="49"/>
      <c r="G51" s="49">
        <v>1</v>
      </c>
      <c r="I51" s="49"/>
      <c r="J51" s="49"/>
      <c r="K51" s="49"/>
      <c r="L51" s="49"/>
      <c r="M51" s="49"/>
      <c r="O51" s="49"/>
      <c r="P51" s="49"/>
      <c r="Q51" s="49"/>
      <c r="R51" s="49"/>
      <c r="S51" s="49"/>
      <c r="U51" s="49"/>
      <c r="V51" s="49"/>
      <c r="W51" s="49"/>
      <c r="X51" s="49"/>
      <c r="Y51" s="49"/>
      <c r="AA51" s="49"/>
      <c r="AB51" s="49"/>
      <c r="AC51" s="49"/>
      <c r="AD51" s="49"/>
      <c r="AE51" s="49"/>
      <c r="AG51" s="49"/>
      <c r="AH51" s="49"/>
      <c r="AI51" s="49"/>
      <c r="AJ51" s="49"/>
      <c r="AK51" s="49"/>
      <c r="AM51" s="49"/>
      <c r="AN51" s="49"/>
      <c r="AO51" s="49"/>
      <c r="AP51" s="49"/>
      <c r="AQ51" s="49"/>
      <c r="AS51" s="49"/>
      <c r="AT51" s="49"/>
      <c r="AU51" s="49"/>
      <c r="AV51" s="49"/>
      <c r="AW51" s="49"/>
      <c r="AY51" s="49"/>
      <c r="AZ51" s="49"/>
      <c r="BA51" s="49"/>
      <c r="BC51" s="49"/>
      <c r="BD51" s="49"/>
      <c r="BE51" s="49"/>
      <c r="BG51" s="49"/>
      <c r="BH51" s="49"/>
      <c r="BI51" s="49"/>
      <c r="BK51" s="49"/>
      <c r="BL51" s="49"/>
      <c r="BM51" s="49"/>
      <c r="BO51" s="49"/>
      <c r="BP51" s="49"/>
      <c r="BQ51" s="49"/>
      <c r="BS51" s="49"/>
      <c r="BT51" s="49"/>
      <c r="BU51" s="49"/>
      <c r="BW51" s="49"/>
      <c r="BX51" s="49"/>
      <c r="BY51" s="49"/>
      <c r="CA51" s="49"/>
      <c r="CB51" s="49"/>
      <c r="CC51" s="49"/>
      <c r="CE51" s="49"/>
      <c r="CF51" s="49"/>
      <c r="CG51" s="49"/>
      <c r="CI51" s="49"/>
      <c r="CJ51" s="49"/>
      <c r="CK51" s="49"/>
      <c r="CM51" s="49"/>
      <c r="CN51" s="49"/>
      <c r="CO51" s="49"/>
      <c r="CQ51" s="49"/>
      <c r="CR51" s="49"/>
      <c r="CS51" s="49"/>
      <c r="CU51" s="49"/>
      <c r="CV51" s="49"/>
      <c r="CW51" s="49"/>
      <c r="CY51" s="49"/>
      <c r="CZ51" s="49"/>
      <c r="DA51" s="49"/>
      <c r="DB51" s="49"/>
      <c r="DC51" s="49">
        <v>1</v>
      </c>
      <c r="DD51" s="49"/>
      <c r="DF51" s="49"/>
      <c r="DG51" s="49"/>
      <c r="DH51" s="49"/>
      <c r="DI51" s="49"/>
      <c r="DJ51" s="49">
        <v>1</v>
      </c>
      <c r="DK51" s="49"/>
      <c r="DM51" s="49">
        <v>1</v>
      </c>
      <c r="DN51" s="49"/>
      <c r="DP51" s="49"/>
      <c r="DQ51" s="49"/>
      <c r="DR51" s="49">
        <v>1</v>
      </c>
      <c r="DS51" s="49"/>
      <c r="DU51" s="49">
        <v>1</v>
      </c>
      <c r="DV51" s="49"/>
      <c r="DX51" s="49"/>
      <c r="DY51" s="49">
        <v>1</v>
      </c>
    </row>
    <row r="52" spans="1:129" s="50" customFormat="1" ht="12.75">
      <c r="A52" s="49" t="s">
        <v>115</v>
      </c>
      <c r="B52" s="49"/>
      <c r="D52" s="49"/>
      <c r="E52" s="49"/>
      <c r="F52" s="49"/>
      <c r="G52" s="49">
        <v>1</v>
      </c>
      <c r="I52" s="49"/>
      <c r="J52" s="49"/>
      <c r="K52" s="49"/>
      <c r="L52" s="49"/>
      <c r="M52" s="49"/>
      <c r="O52" s="49"/>
      <c r="P52" s="49"/>
      <c r="Q52" s="49"/>
      <c r="R52" s="49"/>
      <c r="S52" s="49"/>
      <c r="U52" s="49"/>
      <c r="V52" s="49"/>
      <c r="W52" s="49"/>
      <c r="X52" s="49"/>
      <c r="Y52" s="49"/>
      <c r="AA52" s="49"/>
      <c r="AB52" s="49"/>
      <c r="AC52" s="49"/>
      <c r="AD52" s="49"/>
      <c r="AE52" s="49"/>
      <c r="AG52" s="49"/>
      <c r="AH52" s="49"/>
      <c r="AI52" s="49"/>
      <c r="AJ52" s="49"/>
      <c r="AK52" s="49"/>
      <c r="AM52" s="49"/>
      <c r="AN52" s="49"/>
      <c r="AO52" s="49"/>
      <c r="AP52" s="49"/>
      <c r="AQ52" s="49"/>
      <c r="AS52" s="49"/>
      <c r="AT52" s="49"/>
      <c r="AU52" s="49"/>
      <c r="AV52" s="49"/>
      <c r="AW52" s="49"/>
      <c r="AY52" s="49"/>
      <c r="AZ52" s="49"/>
      <c r="BA52" s="49"/>
      <c r="BC52" s="49"/>
      <c r="BD52" s="49"/>
      <c r="BE52" s="49"/>
      <c r="BG52" s="49"/>
      <c r="BH52" s="49"/>
      <c r="BI52" s="49"/>
      <c r="BK52" s="49"/>
      <c r="BL52" s="49"/>
      <c r="BM52" s="49"/>
      <c r="BO52" s="49"/>
      <c r="BP52" s="49"/>
      <c r="BQ52" s="49"/>
      <c r="BS52" s="49"/>
      <c r="BT52" s="49"/>
      <c r="BU52" s="49"/>
      <c r="BW52" s="49"/>
      <c r="BX52" s="49"/>
      <c r="BY52" s="49"/>
      <c r="CA52" s="49"/>
      <c r="CB52" s="49"/>
      <c r="CC52" s="49"/>
      <c r="CE52" s="49"/>
      <c r="CF52" s="49"/>
      <c r="CG52" s="49"/>
      <c r="CI52" s="49"/>
      <c r="CJ52" s="49"/>
      <c r="CK52" s="49"/>
      <c r="CM52" s="49"/>
      <c r="CN52" s="49"/>
      <c r="CO52" s="49"/>
      <c r="CQ52" s="49"/>
      <c r="CR52" s="49"/>
      <c r="CS52" s="49"/>
      <c r="CU52" s="49"/>
      <c r="CV52" s="49"/>
      <c r="CW52" s="49"/>
      <c r="CY52" s="49"/>
      <c r="CZ52" s="49">
        <v>1</v>
      </c>
      <c r="DA52" s="49"/>
      <c r="DB52" s="49"/>
      <c r="DC52" s="49"/>
      <c r="DD52" s="49"/>
      <c r="DF52" s="49"/>
      <c r="DG52" s="49"/>
      <c r="DH52" s="49"/>
      <c r="DI52" s="49"/>
      <c r="DJ52" s="49">
        <v>1</v>
      </c>
      <c r="DK52" s="49"/>
      <c r="DM52" s="49">
        <v>1</v>
      </c>
      <c r="DN52" s="49"/>
      <c r="DP52" s="49"/>
      <c r="DQ52" s="49"/>
      <c r="DR52" s="49"/>
      <c r="DS52" s="49">
        <v>1</v>
      </c>
      <c r="DU52" s="49">
        <v>1</v>
      </c>
      <c r="DV52" s="49"/>
      <c r="DX52" s="49"/>
      <c r="DY52" s="49">
        <v>1</v>
      </c>
    </row>
    <row r="53" spans="1:129" s="50" customFormat="1" ht="12.75">
      <c r="A53" s="49" t="s">
        <v>115</v>
      </c>
      <c r="B53" s="49"/>
      <c r="D53" s="49"/>
      <c r="E53" s="49"/>
      <c r="F53" s="49"/>
      <c r="G53" s="49">
        <v>1</v>
      </c>
      <c r="I53" s="49"/>
      <c r="J53" s="49"/>
      <c r="K53" s="49"/>
      <c r="L53" s="49"/>
      <c r="M53" s="49"/>
      <c r="O53" s="49"/>
      <c r="P53" s="49"/>
      <c r="Q53" s="49"/>
      <c r="R53" s="49"/>
      <c r="S53" s="49"/>
      <c r="U53" s="49"/>
      <c r="V53" s="49"/>
      <c r="W53" s="49"/>
      <c r="X53" s="49"/>
      <c r="Y53" s="49"/>
      <c r="AA53" s="49"/>
      <c r="AB53" s="49"/>
      <c r="AC53" s="49"/>
      <c r="AD53" s="49"/>
      <c r="AE53" s="49"/>
      <c r="AG53" s="49"/>
      <c r="AH53" s="49"/>
      <c r="AI53" s="49"/>
      <c r="AJ53" s="49"/>
      <c r="AK53" s="49"/>
      <c r="AM53" s="49"/>
      <c r="AN53" s="49"/>
      <c r="AO53" s="49"/>
      <c r="AP53" s="49"/>
      <c r="AQ53" s="49"/>
      <c r="AS53" s="49"/>
      <c r="AT53" s="49"/>
      <c r="AU53" s="49"/>
      <c r="AV53" s="49"/>
      <c r="AW53" s="49"/>
      <c r="AY53" s="49"/>
      <c r="AZ53" s="49"/>
      <c r="BA53" s="49"/>
      <c r="BC53" s="49"/>
      <c r="BD53" s="49"/>
      <c r="BE53" s="49"/>
      <c r="BG53" s="49"/>
      <c r="BH53" s="49"/>
      <c r="BI53" s="49"/>
      <c r="BK53" s="49"/>
      <c r="BL53" s="49"/>
      <c r="BM53" s="49"/>
      <c r="BO53" s="49"/>
      <c r="BP53" s="49"/>
      <c r="BQ53" s="49"/>
      <c r="BS53" s="49"/>
      <c r="BT53" s="49"/>
      <c r="BU53" s="49"/>
      <c r="BW53" s="49"/>
      <c r="BX53" s="49"/>
      <c r="BY53" s="49"/>
      <c r="CA53" s="49"/>
      <c r="CB53" s="49"/>
      <c r="CC53" s="49"/>
      <c r="CE53" s="49"/>
      <c r="CF53" s="49"/>
      <c r="CG53" s="49"/>
      <c r="CI53" s="49"/>
      <c r="CJ53" s="49"/>
      <c r="CK53" s="49"/>
      <c r="CM53" s="49"/>
      <c r="CN53" s="49"/>
      <c r="CO53" s="49"/>
      <c r="CQ53" s="49"/>
      <c r="CR53" s="49"/>
      <c r="CS53" s="49"/>
      <c r="CU53" s="49"/>
      <c r="CV53" s="49"/>
      <c r="CW53" s="49"/>
      <c r="CY53" s="49"/>
      <c r="CZ53" s="49">
        <v>1</v>
      </c>
      <c r="DA53" s="49"/>
      <c r="DB53" s="49"/>
      <c r="DC53" s="49"/>
      <c r="DD53" s="49"/>
      <c r="DF53" s="49"/>
      <c r="DG53" s="49"/>
      <c r="DH53" s="49"/>
      <c r="DI53" s="49">
        <v>1</v>
      </c>
      <c r="DJ53" s="49"/>
      <c r="DK53" s="49"/>
      <c r="DM53" s="49">
        <v>1</v>
      </c>
      <c r="DN53" s="49"/>
      <c r="DP53" s="49"/>
      <c r="DQ53" s="49">
        <v>1</v>
      </c>
      <c r="DR53" s="49"/>
      <c r="DS53" s="49"/>
      <c r="DU53" s="49">
        <v>1</v>
      </c>
      <c r="DV53" s="49"/>
      <c r="DX53" s="49"/>
      <c r="DY53" s="49">
        <v>1</v>
      </c>
    </row>
    <row r="54" spans="1:129" s="50" customFormat="1" ht="12.75">
      <c r="A54" s="49" t="s">
        <v>115</v>
      </c>
      <c r="B54" s="49"/>
      <c r="D54" s="49"/>
      <c r="E54" s="49"/>
      <c r="F54" s="49"/>
      <c r="G54" s="49">
        <v>1</v>
      </c>
      <c r="I54" s="49"/>
      <c r="J54" s="49"/>
      <c r="K54" s="49"/>
      <c r="L54" s="49"/>
      <c r="M54" s="49"/>
      <c r="O54" s="49"/>
      <c r="P54" s="49"/>
      <c r="Q54" s="49"/>
      <c r="R54" s="49"/>
      <c r="S54" s="49"/>
      <c r="U54" s="49"/>
      <c r="V54" s="49"/>
      <c r="W54" s="49"/>
      <c r="X54" s="49"/>
      <c r="Y54" s="49"/>
      <c r="AA54" s="49"/>
      <c r="AB54" s="49"/>
      <c r="AC54" s="49"/>
      <c r="AD54" s="49"/>
      <c r="AE54" s="49"/>
      <c r="AG54" s="49"/>
      <c r="AH54" s="49"/>
      <c r="AI54" s="49"/>
      <c r="AJ54" s="49"/>
      <c r="AK54" s="49"/>
      <c r="AM54" s="49"/>
      <c r="AN54" s="49"/>
      <c r="AO54" s="49"/>
      <c r="AP54" s="49"/>
      <c r="AQ54" s="49"/>
      <c r="AS54" s="49"/>
      <c r="AT54" s="49"/>
      <c r="AU54" s="49"/>
      <c r="AV54" s="49"/>
      <c r="AW54" s="49"/>
      <c r="AY54" s="49"/>
      <c r="AZ54" s="49"/>
      <c r="BA54" s="49"/>
      <c r="BC54" s="49"/>
      <c r="BD54" s="49"/>
      <c r="BE54" s="49"/>
      <c r="BG54" s="49"/>
      <c r="BH54" s="49"/>
      <c r="BI54" s="49"/>
      <c r="BK54" s="49"/>
      <c r="BL54" s="49"/>
      <c r="BM54" s="49"/>
      <c r="BO54" s="49"/>
      <c r="BP54" s="49"/>
      <c r="BQ54" s="49"/>
      <c r="BS54" s="49"/>
      <c r="BT54" s="49"/>
      <c r="BU54" s="49"/>
      <c r="BW54" s="49"/>
      <c r="BX54" s="49"/>
      <c r="BY54" s="49"/>
      <c r="CA54" s="49"/>
      <c r="CB54" s="49"/>
      <c r="CC54" s="49"/>
      <c r="CE54" s="49"/>
      <c r="CF54" s="49"/>
      <c r="CG54" s="49"/>
      <c r="CI54" s="49"/>
      <c r="CJ54" s="49"/>
      <c r="CK54" s="49"/>
      <c r="CM54" s="49"/>
      <c r="CN54" s="49"/>
      <c r="CO54" s="49"/>
      <c r="CQ54" s="49"/>
      <c r="CR54" s="49"/>
      <c r="CS54" s="49"/>
      <c r="CU54" s="49"/>
      <c r="CV54" s="49"/>
      <c r="CW54" s="49"/>
      <c r="CY54" s="49"/>
      <c r="CZ54" s="49">
        <v>1</v>
      </c>
      <c r="DA54" s="49"/>
      <c r="DB54" s="49"/>
      <c r="DC54" s="49"/>
      <c r="DD54" s="49"/>
      <c r="DF54" s="49"/>
      <c r="DG54" s="49"/>
      <c r="DH54" s="49"/>
      <c r="DI54" s="49">
        <v>1</v>
      </c>
      <c r="DJ54" s="49"/>
      <c r="DK54" s="49"/>
      <c r="DM54" s="49">
        <v>1</v>
      </c>
      <c r="DN54" s="49"/>
      <c r="DP54" s="49"/>
      <c r="DQ54" s="49"/>
      <c r="DR54" s="49">
        <v>1</v>
      </c>
      <c r="DS54" s="49"/>
      <c r="DU54" s="49">
        <v>1</v>
      </c>
      <c r="DV54" s="49"/>
      <c r="DX54" s="49"/>
      <c r="DY54" s="49">
        <v>1</v>
      </c>
    </row>
    <row r="55" spans="1:129" s="50" customFormat="1" ht="12.75">
      <c r="A55" s="49" t="s">
        <v>115</v>
      </c>
      <c r="B55" s="49"/>
      <c r="D55" s="49"/>
      <c r="E55" s="49"/>
      <c r="F55" s="49"/>
      <c r="G55" s="49">
        <v>1</v>
      </c>
      <c r="I55" s="49"/>
      <c r="J55" s="49"/>
      <c r="K55" s="49"/>
      <c r="L55" s="49"/>
      <c r="M55" s="49"/>
      <c r="O55" s="49"/>
      <c r="P55" s="49"/>
      <c r="Q55" s="49"/>
      <c r="R55" s="49"/>
      <c r="S55" s="49"/>
      <c r="U55" s="49"/>
      <c r="V55" s="49"/>
      <c r="W55" s="49"/>
      <c r="X55" s="49"/>
      <c r="Y55" s="49"/>
      <c r="AA55" s="49"/>
      <c r="AB55" s="49"/>
      <c r="AC55" s="49"/>
      <c r="AD55" s="49"/>
      <c r="AE55" s="49"/>
      <c r="AG55" s="49"/>
      <c r="AH55" s="49"/>
      <c r="AI55" s="49"/>
      <c r="AJ55" s="49"/>
      <c r="AK55" s="49"/>
      <c r="AM55" s="49"/>
      <c r="AN55" s="49"/>
      <c r="AO55" s="49"/>
      <c r="AP55" s="49"/>
      <c r="AQ55" s="49"/>
      <c r="AS55" s="49"/>
      <c r="AT55" s="49"/>
      <c r="AU55" s="49"/>
      <c r="AV55" s="49"/>
      <c r="AW55" s="49"/>
      <c r="AY55" s="49"/>
      <c r="AZ55" s="49"/>
      <c r="BA55" s="49"/>
      <c r="BC55" s="49"/>
      <c r="BD55" s="49"/>
      <c r="BE55" s="49"/>
      <c r="BG55" s="49"/>
      <c r="BH55" s="49"/>
      <c r="BI55" s="49"/>
      <c r="BK55" s="49"/>
      <c r="BL55" s="49"/>
      <c r="BM55" s="49"/>
      <c r="BO55" s="49"/>
      <c r="BP55" s="49"/>
      <c r="BQ55" s="49"/>
      <c r="BS55" s="49"/>
      <c r="BT55" s="49"/>
      <c r="BU55" s="49"/>
      <c r="BW55" s="49"/>
      <c r="BX55" s="49"/>
      <c r="BY55" s="49"/>
      <c r="CA55" s="49"/>
      <c r="CB55" s="49"/>
      <c r="CC55" s="49"/>
      <c r="CE55" s="49"/>
      <c r="CF55" s="49"/>
      <c r="CG55" s="49"/>
      <c r="CI55" s="49"/>
      <c r="CJ55" s="49"/>
      <c r="CK55" s="49"/>
      <c r="CM55" s="49"/>
      <c r="CN55" s="49"/>
      <c r="CO55" s="49"/>
      <c r="CQ55" s="49"/>
      <c r="CR55" s="49"/>
      <c r="CS55" s="49"/>
      <c r="CU55" s="49"/>
      <c r="CV55" s="49"/>
      <c r="CW55" s="49"/>
      <c r="CY55" s="49"/>
      <c r="CZ55" s="49">
        <v>1</v>
      </c>
      <c r="DA55" s="49"/>
      <c r="DB55" s="49"/>
      <c r="DC55" s="49"/>
      <c r="DD55" s="49"/>
      <c r="DF55" s="49"/>
      <c r="DG55" s="49"/>
      <c r="DH55" s="49"/>
      <c r="DI55" s="49">
        <v>1</v>
      </c>
      <c r="DJ55" s="49"/>
      <c r="DK55" s="49"/>
      <c r="DM55" s="49">
        <v>1</v>
      </c>
      <c r="DN55" s="49"/>
      <c r="DP55" s="49">
        <v>1</v>
      </c>
      <c r="DQ55" s="49"/>
      <c r="DR55" s="49"/>
      <c r="DS55" s="49"/>
      <c r="DU55" s="49">
        <v>1</v>
      </c>
      <c r="DV55" s="49"/>
      <c r="DX55" s="49"/>
      <c r="DY55" s="49">
        <v>1</v>
      </c>
    </row>
    <row r="56" spans="1:129" s="50" customFormat="1" ht="12.75">
      <c r="A56" s="49" t="s">
        <v>115</v>
      </c>
      <c r="B56" s="49"/>
      <c r="D56" s="49"/>
      <c r="E56" s="49"/>
      <c r="F56" s="49">
        <v>1</v>
      </c>
      <c r="G56" s="49"/>
      <c r="I56" s="49"/>
      <c r="J56" s="49"/>
      <c r="K56" s="49"/>
      <c r="L56" s="49"/>
      <c r="M56" s="49"/>
      <c r="O56" s="49"/>
      <c r="P56" s="49"/>
      <c r="Q56" s="49"/>
      <c r="R56" s="49"/>
      <c r="S56" s="49"/>
      <c r="U56" s="49"/>
      <c r="V56" s="49"/>
      <c r="W56" s="49"/>
      <c r="X56" s="49"/>
      <c r="Y56" s="49"/>
      <c r="AA56" s="49"/>
      <c r="AB56" s="49"/>
      <c r="AC56" s="49"/>
      <c r="AD56" s="49"/>
      <c r="AE56" s="49"/>
      <c r="AG56" s="49"/>
      <c r="AH56" s="49"/>
      <c r="AI56" s="49"/>
      <c r="AJ56" s="49"/>
      <c r="AK56" s="49"/>
      <c r="AM56" s="49"/>
      <c r="AN56" s="49"/>
      <c r="AO56" s="49"/>
      <c r="AP56" s="49"/>
      <c r="AQ56" s="49"/>
      <c r="AS56" s="49"/>
      <c r="AT56" s="49"/>
      <c r="AU56" s="49"/>
      <c r="AV56" s="49"/>
      <c r="AW56" s="49"/>
      <c r="AY56" s="49"/>
      <c r="AZ56" s="49"/>
      <c r="BA56" s="49"/>
      <c r="BC56" s="49"/>
      <c r="BD56" s="49"/>
      <c r="BE56" s="49"/>
      <c r="BG56" s="49"/>
      <c r="BH56" s="49"/>
      <c r="BI56" s="49"/>
      <c r="BK56" s="49"/>
      <c r="BL56" s="49"/>
      <c r="BM56" s="49"/>
      <c r="BO56" s="49"/>
      <c r="BP56" s="49"/>
      <c r="BQ56" s="49"/>
      <c r="BS56" s="49"/>
      <c r="BT56" s="49"/>
      <c r="BU56" s="49"/>
      <c r="BW56" s="49"/>
      <c r="BX56" s="49"/>
      <c r="BY56" s="49"/>
      <c r="CA56" s="49"/>
      <c r="CB56" s="49"/>
      <c r="CC56" s="49"/>
      <c r="CE56" s="49"/>
      <c r="CF56" s="49"/>
      <c r="CG56" s="49"/>
      <c r="CI56" s="49"/>
      <c r="CJ56" s="49"/>
      <c r="CK56" s="49"/>
      <c r="CM56" s="49"/>
      <c r="CN56" s="49"/>
      <c r="CO56" s="49"/>
      <c r="CQ56" s="49"/>
      <c r="CR56" s="49"/>
      <c r="CS56" s="49"/>
      <c r="CU56" s="49"/>
      <c r="CV56" s="49"/>
      <c r="CW56" s="49"/>
      <c r="CY56" s="49"/>
      <c r="CZ56" s="49">
        <v>1</v>
      </c>
      <c r="DA56" s="49"/>
      <c r="DB56" s="49"/>
      <c r="DC56" s="49"/>
      <c r="DD56" s="49"/>
      <c r="DF56" s="49"/>
      <c r="DG56" s="49"/>
      <c r="DH56" s="49"/>
      <c r="DI56" s="49">
        <v>1</v>
      </c>
      <c r="DJ56" s="49"/>
      <c r="DK56" s="49"/>
      <c r="DM56" s="49">
        <v>1</v>
      </c>
      <c r="DN56" s="49"/>
      <c r="DP56" s="49">
        <v>1</v>
      </c>
      <c r="DQ56" s="49"/>
      <c r="DR56" s="49"/>
      <c r="DS56" s="49"/>
      <c r="DU56" s="49">
        <v>1</v>
      </c>
      <c r="DV56" s="49"/>
      <c r="DX56" s="49"/>
      <c r="DY56" s="49">
        <v>1</v>
      </c>
    </row>
    <row r="57" spans="1:129" s="50" customFormat="1" ht="12.75">
      <c r="A57" s="49" t="s">
        <v>115</v>
      </c>
      <c r="B57" s="49"/>
      <c r="D57" s="49"/>
      <c r="E57" s="49"/>
      <c r="F57" s="49">
        <v>1</v>
      </c>
      <c r="G57" s="49"/>
      <c r="I57" s="49"/>
      <c r="J57" s="49"/>
      <c r="K57" s="49"/>
      <c r="L57" s="49"/>
      <c r="M57" s="49"/>
      <c r="O57" s="49"/>
      <c r="P57" s="49"/>
      <c r="Q57" s="49"/>
      <c r="R57" s="49"/>
      <c r="S57" s="49"/>
      <c r="U57" s="49"/>
      <c r="V57" s="49"/>
      <c r="W57" s="49"/>
      <c r="X57" s="49"/>
      <c r="Y57" s="49"/>
      <c r="AA57" s="49"/>
      <c r="AB57" s="49"/>
      <c r="AC57" s="49"/>
      <c r="AD57" s="49"/>
      <c r="AE57" s="49"/>
      <c r="AG57" s="49"/>
      <c r="AH57" s="49"/>
      <c r="AI57" s="49"/>
      <c r="AJ57" s="49"/>
      <c r="AK57" s="49"/>
      <c r="AM57" s="49"/>
      <c r="AN57" s="49"/>
      <c r="AO57" s="49"/>
      <c r="AP57" s="49"/>
      <c r="AQ57" s="49"/>
      <c r="AS57" s="49"/>
      <c r="AT57" s="49"/>
      <c r="AU57" s="49"/>
      <c r="AV57" s="49"/>
      <c r="AW57" s="49"/>
      <c r="AY57" s="49"/>
      <c r="AZ57" s="49"/>
      <c r="BA57" s="49"/>
      <c r="BC57" s="49"/>
      <c r="BD57" s="49"/>
      <c r="BE57" s="49"/>
      <c r="BG57" s="49"/>
      <c r="BH57" s="49"/>
      <c r="BI57" s="49"/>
      <c r="BK57" s="49"/>
      <c r="BL57" s="49"/>
      <c r="BM57" s="49"/>
      <c r="BO57" s="49"/>
      <c r="BP57" s="49"/>
      <c r="BQ57" s="49"/>
      <c r="BS57" s="49"/>
      <c r="BT57" s="49"/>
      <c r="BU57" s="49"/>
      <c r="BW57" s="49"/>
      <c r="BX57" s="49"/>
      <c r="BY57" s="49"/>
      <c r="CA57" s="49"/>
      <c r="CB57" s="49"/>
      <c r="CC57" s="49"/>
      <c r="CE57" s="49"/>
      <c r="CF57" s="49"/>
      <c r="CG57" s="49"/>
      <c r="CI57" s="49"/>
      <c r="CJ57" s="49"/>
      <c r="CK57" s="49"/>
      <c r="CM57" s="49"/>
      <c r="CN57" s="49"/>
      <c r="CO57" s="49"/>
      <c r="CQ57" s="49"/>
      <c r="CR57" s="49"/>
      <c r="CS57" s="49"/>
      <c r="CU57" s="49"/>
      <c r="CV57" s="49"/>
      <c r="CW57" s="49"/>
      <c r="CY57" s="49"/>
      <c r="CZ57" s="49">
        <v>1</v>
      </c>
      <c r="DA57" s="49"/>
      <c r="DB57" s="49"/>
      <c r="DC57" s="49"/>
      <c r="DD57" s="49"/>
      <c r="DF57" s="49"/>
      <c r="DG57" s="49"/>
      <c r="DH57" s="49"/>
      <c r="DI57" s="49">
        <v>1</v>
      </c>
      <c r="DJ57" s="49"/>
      <c r="DK57" s="49"/>
      <c r="DM57" s="49">
        <v>1</v>
      </c>
      <c r="DN57" s="49"/>
      <c r="DP57" s="49">
        <v>1</v>
      </c>
      <c r="DQ57" s="49"/>
      <c r="DR57" s="49"/>
      <c r="DS57" s="49"/>
      <c r="DU57" s="49">
        <v>1</v>
      </c>
      <c r="DV57" s="49"/>
      <c r="DX57" s="49"/>
      <c r="DY57" s="49">
        <v>1</v>
      </c>
    </row>
    <row r="59" spans="2:129" s="1" customFormat="1" ht="12.75">
      <c r="B59" s="1" t="s">
        <v>24</v>
      </c>
      <c r="D59" s="46">
        <f>SUM(D8:D57)</f>
        <v>4</v>
      </c>
      <c r="E59" s="46">
        <f>SUM(E8:E57)</f>
        <v>5</v>
      </c>
      <c r="F59" s="46">
        <f>SUM(F8:F57)</f>
        <v>9</v>
      </c>
      <c r="G59" s="46">
        <f>SUM(G8:G57)</f>
        <v>7</v>
      </c>
      <c r="I59" s="46">
        <f>SUM(I8:I57)</f>
        <v>0</v>
      </c>
      <c r="J59" s="46">
        <f>SUM(J8:J57)</f>
        <v>0</v>
      </c>
      <c r="K59" s="46">
        <f>SUM(K8:K57)</f>
        <v>0</v>
      </c>
      <c r="L59" s="46">
        <f>SUM(L8:L57)</f>
        <v>0</v>
      </c>
      <c r="M59" s="46">
        <f>SUM(M8:M57)</f>
        <v>0</v>
      </c>
      <c r="O59" s="46">
        <f>SUM(O8:O57)</f>
        <v>0</v>
      </c>
      <c r="P59" s="46">
        <f>SUM(P8:P57)</f>
        <v>0</v>
      </c>
      <c r="Q59" s="46">
        <f>SUM(Q8:Q57)</f>
        <v>0</v>
      </c>
      <c r="R59" s="46">
        <f>SUM(R8:R57)</f>
        <v>0</v>
      </c>
      <c r="S59" s="46">
        <f>SUM(S8:S57)</f>
        <v>0</v>
      </c>
      <c r="U59" s="46">
        <f>SUM(U8:U57)</f>
        <v>0</v>
      </c>
      <c r="V59" s="46">
        <f>SUM(V8:V57)</f>
        <v>0</v>
      </c>
      <c r="W59" s="46">
        <f>SUM(W8:W57)</f>
        <v>0</v>
      </c>
      <c r="X59" s="46">
        <f>SUM(X8:X57)</f>
        <v>0</v>
      </c>
      <c r="Y59" s="46">
        <f>SUM(Y8:Y57)</f>
        <v>0</v>
      </c>
      <c r="AA59" s="46">
        <f>SUM(AA8:AA57)</f>
        <v>0</v>
      </c>
      <c r="AB59" s="46">
        <f>SUM(AB8:AB57)</f>
        <v>0</v>
      </c>
      <c r="AC59" s="46">
        <f>SUM(AC8:AC57)</f>
        <v>0</v>
      </c>
      <c r="AD59" s="46">
        <f>SUM(AD8:AD57)</f>
        <v>0</v>
      </c>
      <c r="AE59" s="46">
        <f>SUM(AE8:AE57)</f>
        <v>0</v>
      </c>
      <c r="AG59" s="46">
        <f>SUM(AG8:AG57)</f>
        <v>0</v>
      </c>
      <c r="AH59" s="46">
        <f>SUM(AH8:AH57)</f>
        <v>0</v>
      </c>
      <c r="AI59" s="46">
        <f>SUM(AI8:AI57)</f>
        <v>0</v>
      </c>
      <c r="AJ59" s="46">
        <f>SUM(AJ8:AJ57)</f>
        <v>0</v>
      </c>
      <c r="AK59" s="46">
        <f>SUM(AK8:AK57)</f>
        <v>0</v>
      </c>
      <c r="AM59" s="46">
        <f>SUM(AM8:AM57)</f>
        <v>0</v>
      </c>
      <c r="AN59" s="46">
        <f>SUM(AN8:AN57)</f>
        <v>0</v>
      </c>
      <c r="AO59" s="46">
        <f>SUM(AO8:AO57)</f>
        <v>0</v>
      </c>
      <c r="AP59" s="46">
        <f>SUM(AP8:AP57)</f>
        <v>0</v>
      </c>
      <c r="AQ59" s="46">
        <f>SUM(AQ8:AQ57)</f>
        <v>0</v>
      </c>
      <c r="AS59" s="46">
        <f>SUM(AS8:AS57)</f>
        <v>0</v>
      </c>
      <c r="AT59" s="46">
        <f>SUM(AT8:AT57)</f>
        <v>0</v>
      </c>
      <c r="AU59" s="46">
        <f>SUM(AU8:AU57)</f>
        <v>0</v>
      </c>
      <c r="AV59" s="46">
        <f>SUM(AV8:AV57)</f>
        <v>0</v>
      </c>
      <c r="AW59" s="46">
        <f>SUM(AW8:AW57)</f>
        <v>0</v>
      </c>
      <c r="AY59" s="46">
        <f>SUM(AY8:AY57)</f>
        <v>0</v>
      </c>
      <c r="AZ59" s="46">
        <f>SUM(AZ8:AZ57)</f>
        <v>0</v>
      </c>
      <c r="BA59" s="46">
        <f>SUM(BA8:BA57)</f>
        <v>0</v>
      </c>
      <c r="BC59" s="46">
        <f>SUM(BC8:BC57)</f>
        <v>0</v>
      </c>
      <c r="BD59" s="46">
        <f>SUM(BD8:BD57)</f>
        <v>0</v>
      </c>
      <c r="BE59" s="46">
        <f>SUM(BE8:BE57)</f>
        <v>0</v>
      </c>
      <c r="BG59" s="46">
        <f>SUM(BG8:BG57)</f>
        <v>0</v>
      </c>
      <c r="BH59" s="46">
        <f>SUM(BH8:BH57)</f>
        <v>0</v>
      </c>
      <c r="BI59" s="46">
        <f>SUM(BI8:BI57)</f>
        <v>0</v>
      </c>
      <c r="BK59" s="46">
        <f>SUM(BK8:BK57)</f>
        <v>0</v>
      </c>
      <c r="BL59" s="46">
        <f>SUM(BL8:BL57)</f>
        <v>0</v>
      </c>
      <c r="BM59" s="46">
        <f>SUM(BM8:BM57)</f>
        <v>0</v>
      </c>
      <c r="BO59" s="46">
        <f>SUM(BO8:BO57)</f>
        <v>0</v>
      </c>
      <c r="BP59" s="46">
        <f>SUM(BP8:BP57)</f>
        <v>0</v>
      </c>
      <c r="BQ59" s="46">
        <f>SUM(BQ8:BQ57)</f>
        <v>0</v>
      </c>
      <c r="BS59" s="46">
        <f>SUM(BS8:BS57)</f>
        <v>0</v>
      </c>
      <c r="BT59" s="46">
        <f>SUM(BT8:BT57)</f>
        <v>0</v>
      </c>
      <c r="BU59" s="46">
        <f>SUM(BU8:BU57)</f>
        <v>0</v>
      </c>
      <c r="BW59" s="46">
        <f>SUM(BW8:BW57)</f>
        <v>0</v>
      </c>
      <c r="BX59" s="46">
        <f>SUM(BX8:BX57)</f>
        <v>0</v>
      </c>
      <c r="BY59" s="46">
        <f>SUM(BY8:BY57)</f>
        <v>0</v>
      </c>
      <c r="CA59" s="46">
        <f>SUM(CA8:CA57)</f>
        <v>0</v>
      </c>
      <c r="CB59" s="46">
        <f>SUM(CB8:CB57)</f>
        <v>0</v>
      </c>
      <c r="CC59" s="46">
        <f>SUM(CC8:CC57)</f>
        <v>0</v>
      </c>
      <c r="CE59" s="46">
        <f>SUM(CE8:CE57)</f>
        <v>0</v>
      </c>
      <c r="CF59" s="46">
        <f>SUM(CF8:CF57)</f>
        <v>0</v>
      </c>
      <c r="CG59" s="46">
        <f>SUM(CG8:CG57)</f>
        <v>0</v>
      </c>
      <c r="CI59" s="46">
        <f>SUM(CI8:CI57)</f>
        <v>0</v>
      </c>
      <c r="CJ59" s="46">
        <f>SUM(CJ8:CJ57)</f>
        <v>0</v>
      </c>
      <c r="CK59" s="46">
        <f>SUM(CK8:CK57)</f>
        <v>0</v>
      </c>
      <c r="CM59" s="46">
        <f>SUM(CM8:CM57)</f>
        <v>0</v>
      </c>
      <c r="CN59" s="46">
        <f>SUM(CN8:CN57)</f>
        <v>0</v>
      </c>
      <c r="CO59" s="46">
        <f>SUM(CO8:CO57)</f>
        <v>0</v>
      </c>
      <c r="CQ59" s="46">
        <f>SUM(CQ8:CQ57)</f>
        <v>1</v>
      </c>
      <c r="CR59" s="46">
        <f>SUM(CR8:CR57)</f>
        <v>0</v>
      </c>
      <c r="CS59" s="46">
        <f>SUM(CS8:CS57)</f>
        <v>0</v>
      </c>
      <c r="CU59" s="46">
        <f>SUM(CU8:CU57)</f>
        <v>0</v>
      </c>
      <c r="CV59" s="46">
        <f>SUM(CV8:CV57)</f>
        <v>0</v>
      </c>
      <c r="CW59" s="46">
        <f>SUM(CW8:CW57)</f>
        <v>0</v>
      </c>
      <c r="CY59" s="46">
        <f aca="true" t="shared" si="0" ref="CY59:DD59">SUM(CY8:CY57)</f>
        <v>0</v>
      </c>
      <c r="CZ59" s="46">
        <f t="shared" si="0"/>
        <v>6</v>
      </c>
      <c r="DA59" s="46">
        <f t="shared" si="0"/>
        <v>3</v>
      </c>
      <c r="DB59" s="46">
        <f t="shared" si="0"/>
        <v>6</v>
      </c>
      <c r="DC59" s="46">
        <f t="shared" si="0"/>
        <v>9</v>
      </c>
      <c r="DD59" s="46">
        <f t="shared" si="0"/>
        <v>0</v>
      </c>
      <c r="DF59" s="46">
        <f aca="true" t="shared" si="1" ref="DF59:DK59">SUM(DF8:DF57)</f>
        <v>0</v>
      </c>
      <c r="DG59" s="46">
        <f t="shared" si="1"/>
        <v>0</v>
      </c>
      <c r="DH59" s="46">
        <f t="shared" si="1"/>
        <v>4</v>
      </c>
      <c r="DI59" s="46">
        <f t="shared" si="1"/>
        <v>11</v>
      </c>
      <c r="DJ59" s="46">
        <f t="shared" si="1"/>
        <v>5</v>
      </c>
      <c r="DK59" s="46">
        <f t="shared" si="1"/>
        <v>3</v>
      </c>
      <c r="DM59" s="46">
        <f>SUM(DM8:DM57)</f>
        <v>11</v>
      </c>
      <c r="DN59" s="46">
        <f>SUM(DN8:DN57)</f>
        <v>14</v>
      </c>
      <c r="DP59" s="46">
        <f>SUM(DP8:DP57)</f>
        <v>7</v>
      </c>
      <c r="DQ59" s="46">
        <f>SUM(DQ8:DQ57)</f>
        <v>5</v>
      </c>
      <c r="DR59" s="46">
        <f>SUM(DR8:DR57)</f>
        <v>9</v>
      </c>
      <c r="DS59" s="46">
        <f>SUM(DS8:DS57)</f>
        <v>4</v>
      </c>
      <c r="DU59" s="46">
        <f>SUM(DU8:DU57)</f>
        <v>12</v>
      </c>
      <c r="DV59" s="46">
        <f>SUM(DV8:DV57)</f>
        <v>13</v>
      </c>
      <c r="DX59" s="46">
        <f>SUM(DX8:DX57)</f>
        <v>17</v>
      </c>
      <c r="DY59" s="46">
        <f>SUM(DY8:DY57)</f>
        <v>8</v>
      </c>
    </row>
    <row r="60" spans="2:129" s="1" customFormat="1" ht="12.75">
      <c r="B60" s="1" t="s">
        <v>20</v>
      </c>
      <c r="D60" s="47">
        <f>D59/D61</f>
        <v>0.16</v>
      </c>
      <c r="E60" s="47">
        <f>E59/E61</f>
        <v>0.2</v>
      </c>
      <c r="F60" s="47">
        <f>F59/F61</f>
        <v>0.36</v>
      </c>
      <c r="G60" s="47">
        <f>G59/G61</f>
        <v>0.28</v>
      </c>
      <c r="I60" s="47" t="e">
        <f>I59/I61</f>
        <v>#DIV/0!</v>
      </c>
      <c r="J60" s="47" t="e">
        <f>J59/J61</f>
        <v>#DIV/0!</v>
      </c>
      <c r="K60" s="47" t="e">
        <f>K59/K61</f>
        <v>#DIV/0!</v>
      </c>
      <c r="L60" s="47" t="e">
        <f>L59/L61</f>
        <v>#DIV/0!</v>
      </c>
      <c r="M60" s="47" t="e">
        <f>M59/M61</f>
        <v>#DIV/0!</v>
      </c>
      <c r="O60" s="47" t="e">
        <f>O59/O61</f>
        <v>#DIV/0!</v>
      </c>
      <c r="P60" s="47" t="e">
        <f>P59/P61</f>
        <v>#DIV/0!</v>
      </c>
      <c r="Q60" s="47" t="e">
        <f>Q59/Q61</f>
        <v>#DIV/0!</v>
      </c>
      <c r="R60" s="47" t="e">
        <f>R59/R61</f>
        <v>#DIV/0!</v>
      </c>
      <c r="S60" s="47" t="e">
        <f>S59/S61</f>
        <v>#DIV/0!</v>
      </c>
      <c r="U60" s="47" t="e">
        <f>U59/U61</f>
        <v>#DIV/0!</v>
      </c>
      <c r="V60" s="47" t="e">
        <f>V59/V61</f>
        <v>#DIV/0!</v>
      </c>
      <c r="W60" s="47" t="e">
        <f>W59/W61</f>
        <v>#DIV/0!</v>
      </c>
      <c r="X60" s="47" t="e">
        <f>X59/X61</f>
        <v>#DIV/0!</v>
      </c>
      <c r="Y60" s="47" t="e">
        <f>Y59/Y61</f>
        <v>#DIV/0!</v>
      </c>
      <c r="AA60" s="47" t="e">
        <f>AA59/AA61</f>
        <v>#DIV/0!</v>
      </c>
      <c r="AB60" s="47" t="e">
        <f>AB59/AB61</f>
        <v>#DIV/0!</v>
      </c>
      <c r="AC60" s="47" t="e">
        <f>AC59/AC61</f>
        <v>#DIV/0!</v>
      </c>
      <c r="AD60" s="47" t="e">
        <f>AD59/AD61</f>
        <v>#DIV/0!</v>
      </c>
      <c r="AE60" s="47" t="e">
        <f>AE59/AE61</f>
        <v>#DIV/0!</v>
      </c>
      <c r="AG60" s="47" t="e">
        <f>AG59/AG61</f>
        <v>#DIV/0!</v>
      </c>
      <c r="AH60" s="47" t="e">
        <f>AH59/AH61</f>
        <v>#DIV/0!</v>
      </c>
      <c r="AI60" s="47" t="e">
        <f>AI59/AI61</f>
        <v>#DIV/0!</v>
      </c>
      <c r="AJ60" s="47" t="e">
        <f>AJ59/AJ61</f>
        <v>#DIV/0!</v>
      </c>
      <c r="AK60" s="47" t="e">
        <f>AK59/AK61</f>
        <v>#DIV/0!</v>
      </c>
      <c r="AM60" s="47" t="e">
        <f>AM59/AM61</f>
        <v>#DIV/0!</v>
      </c>
      <c r="AN60" s="47" t="e">
        <f>AN59/AN61</f>
        <v>#DIV/0!</v>
      </c>
      <c r="AO60" s="47" t="e">
        <f>AO59/AO61</f>
        <v>#DIV/0!</v>
      </c>
      <c r="AP60" s="47" t="e">
        <f>AP59/AP61</f>
        <v>#DIV/0!</v>
      </c>
      <c r="AQ60" s="47" t="e">
        <f>AQ59/AQ61</f>
        <v>#DIV/0!</v>
      </c>
      <c r="AS60" s="47" t="e">
        <f>AS59/AS61</f>
        <v>#DIV/0!</v>
      </c>
      <c r="AT60" s="47" t="e">
        <f>AT59/AT61</f>
        <v>#DIV/0!</v>
      </c>
      <c r="AU60" s="47" t="e">
        <f>AU59/AU61</f>
        <v>#DIV/0!</v>
      </c>
      <c r="AV60" s="47" t="e">
        <f>AV59/AV61</f>
        <v>#DIV/0!</v>
      </c>
      <c r="AW60" s="47" t="e">
        <f>AW59/AW61</f>
        <v>#DIV/0!</v>
      </c>
      <c r="AY60" s="47" t="e">
        <f>AY59/AY61</f>
        <v>#DIV/0!</v>
      </c>
      <c r="AZ60" s="47" t="e">
        <f>AZ59/AZ61</f>
        <v>#DIV/0!</v>
      </c>
      <c r="BA60" s="47" t="e">
        <f>BA59/BA61</f>
        <v>#DIV/0!</v>
      </c>
      <c r="BC60" s="47" t="e">
        <f>BC59/BC61</f>
        <v>#DIV/0!</v>
      </c>
      <c r="BD60" s="47" t="e">
        <f>BD59/BD61</f>
        <v>#DIV/0!</v>
      </c>
      <c r="BE60" s="47" t="e">
        <f>BE59/BE61</f>
        <v>#DIV/0!</v>
      </c>
      <c r="BG60" s="47" t="e">
        <f>BG59/BG61</f>
        <v>#DIV/0!</v>
      </c>
      <c r="BH60" s="47" t="e">
        <f>BH59/BH61</f>
        <v>#DIV/0!</v>
      </c>
      <c r="BI60" s="47" t="e">
        <f>BI59/BI61</f>
        <v>#DIV/0!</v>
      </c>
      <c r="BK60" s="47" t="e">
        <f>BK59/BK61</f>
        <v>#DIV/0!</v>
      </c>
      <c r="BL60" s="47" t="e">
        <f>BL59/BL61</f>
        <v>#DIV/0!</v>
      </c>
      <c r="BM60" s="47" t="e">
        <f>BM59/BM61</f>
        <v>#DIV/0!</v>
      </c>
      <c r="BO60" s="47" t="e">
        <f>BO59/BO61</f>
        <v>#DIV/0!</v>
      </c>
      <c r="BP60" s="47" t="e">
        <f>BP59/BP61</f>
        <v>#DIV/0!</v>
      </c>
      <c r="BQ60" s="47" t="e">
        <f>BQ59/BQ61</f>
        <v>#DIV/0!</v>
      </c>
      <c r="BS60" s="47" t="e">
        <f>BS59/BS61</f>
        <v>#DIV/0!</v>
      </c>
      <c r="BT60" s="47" t="e">
        <f>BT59/BT61</f>
        <v>#DIV/0!</v>
      </c>
      <c r="BU60" s="47" t="e">
        <f>BU59/BU61</f>
        <v>#DIV/0!</v>
      </c>
      <c r="BW60" s="47" t="e">
        <f>BW59/BW61</f>
        <v>#DIV/0!</v>
      </c>
      <c r="BX60" s="47" t="e">
        <f>BX59/BX61</f>
        <v>#DIV/0!</v>
      </c>
      <c r="BY60" s="47" t="e">
        <f>BY59/BY61</f>
        <v>#DIV/0!</v>
      </c>
      <c r="CA60" s="47" t="e">
        <f>CA59/CA61</f>
        <v>#DIV/0!</v>
      </c>
      <c r="CB60" s="47" t="e">
        <f>CB59/CB61</f>
        <v>#DIV/0!</v>
      </c>
      <c r="CC60" s="47" t="e">
        <f>CC59/CC61</f>
        <v>#DIV/0!</v>
      </c>
      <c r="CE60" s="47" t="e">
        <f>CE59/CE61</f>
        <v>#DIV/0!</v>
      </c>
      <c r="CF60" s="47" t="e">
        <f>CF59/CF61</f>
        <v>#DIV/0!</v>
      </c>
      <c r="CG60" s="47" t="e">
        <f>CG59/CG61</f>
        <v>#DIV/0!</v>
      </c>
      <c r="CI60" s="47" t="e">
        <f>CI59/CI61</f>
        <v>#DIV/0!</v>
      </c>
      <c r="CJ60" s="47" t="e">
        <f>CJ59/CJ61</f>
        <v>#DIV/0!</v>
      </c>
      <c r="CK60" s="47" t="e">
        <f>CK59/CK61</f>
        <v>#DIV/0!</v>
      </c>
      <c r="CM60" s="47" t="e">
        <f>CM59/CM61</f>
        <v>#DIV/0!</v>
      </c>
      <c r="CN60" s="47" t="e">
        <f>CN59/CN61</f>
        <v>#DIV/0!</v>
      </c>
      <c r="CO60" s="47" t="e">
        <f>CO59/CO61</f>
        <v>#DIV/0!</v>
      </c>
      <c r="CQ60" s="47">
        <f>CQ59/CQ61</f>
        <v>1</v>
      </c>
      <c r="CR60" s="47">
        <f>CR59/CR61</f>
        <v>0</v>
      </c>
      <c r="CS60" s="47">
        <f>CS59/CS61</f>
        <v>0</v>
      </c>
      <c r="CU60" s="47" t="e">
        <f>CU59/CU61</f>
        <v>#DIV/0!</v>
      </c>
      <c r="CV60" s="47" t="e">
        <f>CV59/CV61</f>
        <v>#DIV/0!</v>
      </c>
      <c r="CW60" s="47" t="e">
        <f>CW59/CW61</f>
        <v>#DIV/0!</v>
      </c>
      <c r="CY60" s="47">
        <f aca="true" t="shared" si="2" ref="CY60:DD60">CY59/CY61</f>
        <v>0</v>
      </c>
      <c r="CZ60" s="47">
        <f t="shared" si="2"/>
        <v>0.25</v>
      </c>
      <c r="DA60" s="47">
        <f t="shared" si="2"/>
        <v>0.16666666666666666</v>
      </c>
      <c r="DB60" s="47">
        <f t="shared" si="2"/>
        <v>0.4</v>
      </c>
      <c r="DC60" s="47">
        <f t="shared" si="2"/>
        <v>0.6923076923076923</v>
      </c>
      <c r="DD60" s="47">
        <f t="shared" si="2"/>
        <v>0</v>
      </c>
      <c r="DF60" s="47">
        <f aca="true" t="shared" si="3" ref="DF60:DK60">DF59/DF61</f>
        <v>0</v>
      </c>
      <c r="DG60" s="47">
        <f t="shared" si="3"/>
        <v>0</v>
      </c>
      <c r="DH60" s="47">
        <f t="shared" si="3"/>
        <v>0.17391304347826086</v>
      </c>
      <c r="DI60" s="47">
        <f t="shared" si="3"/>
        <v>0.4782608695652174</v>
      </c>
      <c r="DJ60" s="47">
        <f t="shared" si="3"/>
        <v>0.21739130434782608</v>
      </c>
      <c r="DK60" s="47">
        <f t="shared" si="3"/>
        <v>0.13043478260869565</v>
      </c>
      <c r="DM60" s="47">
        <f>DM59/DM61</f>
        <v>0.44</v>
      </c>
      <c r="DN60" s="47">
        <f>DN59/DN61</f>
        <v>0.56</v>
      </c>
      <c r="DP60" s="47">
        <f>DP59/DP61</f>
        <v>0.28</v>
      </c>
      <c r="DQ60" s="47">
        <f>DQ59/DQ61</f>
        <v>0.2</v>
      </c>
      <c r="DR60" s="47">
        <f>DR59/DR61</f>
        <v>0.36</v>
      </c>
      <c r="DS60" s="47">
        <f>DS59/DS61</f>
        <v>0.16</v>
      </c>
      <c r="DU60" s="47">
        <f>DU59/DU61</f>
        <v>0.48</v>
      </c>
      <c r="DV60" s="47">
        <f>DV59/DV61</f>
        <v>0.52</v>
      </c>
      <c r="DX60" s="47">
        <f>DX59/DX61</f>
        <v>0.68</v>
      </c>
      <c r="DY60" s="47">
        <f>DY59/DY61</f>
        <v>0.32</v>
      </c>
    </row>
    <row r="61" spans="2:129" s="1" customFormat="1" ht="12.75">
      <c r="B61" s="1" t="s">
        <v>23</v>
      </c>
      <c r="D61" s="46">
        <f>SUM(D59:G59)</f>
        <v>25</v>
      </c>
      <c r="E61" s="46">
        <f>SUM(D59:G59)</f>
        <v>25</v>
      </c>
      <c r="F61" s="46">
        <f>SUM(D59:G59)</f>
        <v>25</v>
      </c>
      <c r="G61" s="46">
        <f>SUM(D59:G59)</f>
        <v>25</v>
      </c>
      <c r="I61" s="46">
        <f>SUM(I59:M59)</f>
        <v>0</v>
      </c>
      <c r="J61" s="46">
        <f>SUM(I59:M59)</f>
        <v>0</v>
      </c>
      <c r="K61" s="46">
        <f>SUM(I59:M59)</f>
        <v>0</v>
      </c>
      <c r="L61" s="46">
        <f>SUM(I59:M59)</f>
        <v>0</v>
      </c>
      <c r="M61" s="46">
        <f>SUM(I59:M59)</f>
        <v>0</v>
      </c>
      <c r="O61" s="46">
        <f>SUM(O59:S59)</f>
        <v>0</v>
      </c>
      <c r="P61" s="46">
        <f>SUM(O59:S59)</f>
        <v>0</v>
      </c>
      <c r="Q61" s="46">
        <f>SUM(O59:S59)</f>
        <v>0</v>
      </c>
      <c r="R61" s="46">
        <f>SUM(O59:S59)</f>
        <v>0</v>
      </c>
      <c r="S61" s="46">
        <f>SUM(O59:S59)</f>
        <v>0</v>
      </c>
      <c r="U61" s="46">
        <f>SUM(U59:Y59)</f>
        <v>0</v>
      </c>
      <c r="V61" s="46">
        <f>SUM(U59:Y59)</f>
        <v>0</v>
      </c>
      <c r="W61" s="46">
        <f>SUM(U59:Y59)</f>
        <v>0</v>
      </c>
      <c r="X61" s="46">
        <f>SUM(U59:Y59)</f>
        <v>0</v>
      </c>
      <c r="Y61" s="46">
        <f>SUM(U59:Y59)</f>
        <v>0</v>
      </c>
      <c r="AA61" s="46">
        <f>SUM(AA59:AE59)</f>
        <v>0</v>
      </c>
      <c r="AB61" s="46">
        <f>SUM(AA59:AE59)</f>
        <v>0</v>
      </c>
      <c r="AC61" s="46">
        <f>SUM(AA59:AE59)</f>
        <v>0</v>
      </c>
      <c r="AD61" s="46">
        <f>SUM(AA59:AE59)</f>
        <v>0</v>
      </c>
      <c r="AE61" s="46">
        <f>SUM(AA59:AE59)</f>
        <v>0</v>
      </c>
      <c r="AG61" s="46">
        <f>SUM(AG59:AK59)</f>
        <v>0</v>
      </c>
      <c r="AH61" s="46">
        <f>SUM(AG59:AK59)</f>
        <v>0</v>
      </c>
      <c r="AI61" s="46">
        <f>SUM(AG59:AL59)</f>
        <v>0</v>
      </c>
      <c r="AJ61" s="46">
        <f>SUM(AG59:AK59)</f>
        <v>0</v>
      </c>
      <c r="AK61" s="46">
        <f>SUM(AG59:AK59)</f>
        <v>0</v>
      </c>
      <c r="AM61" s="46">
        <f>SUM(AM59:AQ59)</f>
        <v>0</v>
      </c>
      <c r="AN61" s="46">
        <f>SUM(AM59:AQ59)</f>
        <v>0</v>
      </c>
      <c r="AO61" s="46">
        <f>SUM(AM59:AR59)</f>
        <v>0</v>
      </c>
      <c r="AP61" s="46">
        <f>SUM(AM59:AQ59)</f>
        <v>0</v>
      </c>
      <c r="AQ61" s="46">
        <f>SUM(AM59:AQ59)</f>
        <v>0</v>
      </c>
      <c r="AS61" s="46">
        <f>SUM(AS59:AW59)</f>
        <v>0</v>
      </c>
      <c r="AT61" s="46">
        <f>SUM(AS59:AW59)</f>
        <v>0</v>
      </c>
      <c r="AU61" s="46">
        <f>SUM(AS59:AX59)</f>
        <v>0</v>
      </c>
      <c r="AV61" s="46">
        <f>SUM(AS59:AW59)</f>
        <v>0</v>
      </c>
      <c r="AW61" s="46">
        <f>SUM(AS59:AW59)</f>
        <v>0</v>
      </c>
      <c r="AY61" s="46">
        <f>SUM(AY59:BA59)</f>
        <v>0</v>
      </c>
      <c r="AZ61" s="46">
        <f>SUM(AY59:BA59)</f>
        <v>0</v>
      </c>
      <c r="BA61" s="46">
        <f>SUM(AY59:BA59)</f>
        <v>0</v>
      </c>
      <c r="BC61" s="46">
        <f>SUM(BC59:BE59)</f>
        <v>0</v>
      </c>
      <c r="BD61" s="46">
        <f>SUM(BC59:BE59)</f>
        <v>0</v>
      </c>
      <c r="BE61" s="46">
        <f>SUM(BC59:BE59)</f>
        <v>0</v>
      </c>
      <c r="BG61" s="46">
        <f>SUM(BG59:BI59)</f>
        <v>0</v>
      </c>
      <c r="BH61" s="46">
        <f>SUM(BG59:BJ59)</f>
        <v>0</v>
      </c>
      <c r="BI61" s="46">
        <f>SUM(BG59:BI59)</f>
        <v>0</v>
      </c>
      <c r="BK61" s="46">
        <f>SUM(BK59:BM59)</f>
        <v>0</v>
      </c>
      <c r="BL61" s="46">
        <f>SUM(BK59:BM59)</f>
        <v>0</v>
      </c>
      <c r="BM61" s="46">
        <f>SUM(BK59:BM59)</f>
        <v>0</v>
      </c>
      <c r="BO61" s="46">
        <f>SUM(BO59:BQ59)</f>
        <v>0</v>
      </c>
      <c r="BP61" s="46">
        <f>SUM(BO59:BQ59)</f>
        <v>0</v>
      </c>
      <c r="BQ61" s="46">
        <f>SUM(BO59:BQ59)</f>
        <v>0</v>
      </c>
      <c r="BS61" s="46">
        <f>SUM(BS59:BU59)</f>
        <v>0</v>
      </c>
      <c r="BT61" s="46">
        <f>SUM(BS59:BU59)</f>
        <v>0</v>
      </c>
      <c r="BU61" s="46">
        <f>SUM(BS59:BU59)</f>
        <v>0</v>
      </c>
      <c r="BW61" s="46">
        <f>SUM(BW59:BY59)</f>
        <v>0</v>
      </c>
      <c r="BX61" s="46">
        <f>SUM(BW59:BY59)</f>
        <v>0</v>
      </c>
      <c r="BY61" s="46">
        <f>SUM(BW59:BY59)</f>
        <v>0</v>
      </c>
      <c r="CA61" s="46">
        <f>SUM(CA59:CC59)</f>
        <v>0</v>
      </c>
      <c r="CB61" s="46">
        <f>SUM(CA59:CC59)</f>
        <v>0</v>
      </c>
      <c r="CC61" s="46">
        <f>SUM(CA59:CC59)</f>
        <v>0</v>
      </c>
      <c r="CE61" s="46">
        <f>SUM(CE59:CG59)</f>
        <v>0</v>
      </c>
      <c r="CF61" s="46">
        <f>SUM(CE59:CG59)</f>
        <v>0</v>
      </c>
      <c r="CG61" s="46">
        <f>SUM(CE59:CG59)</f>
        <v>0</v>
      </c>
      <c r="CI61" s="46">
        <f>SUM(CI59:CK59)</f>
        <v>0</v>
      </c>
      <c r="CJ61" s="46">
        <f>SUM(CI59:CK59)</f>
        <v>0</v>
      </c>
      <c r="CK61" s="46">
        <f>SUM(CI59:CK59)</f>
        <v>0</v>
      </c>
      <c r="CM61" s="46">
        <f>SUM(CM59:CO59)</f>
        <v>0</v>
      </c>
      <c r="CN61" s="46">
        <f>SUM(CM59:CO59)</f>
        <v>0</v>
      </c>
      <c r="CO61" s="46">
        <f>SUM(CM59:CO59)</f>
        <v>0</v>
      </c>
      <c r="CQ61" s="46">
        <f>SUM(CQ59:CS59)</f>
        <v>1</v>
      </c>
      <c r="CR61" s="46">
        <f>SUM(CQ59:CS59)</f>
        <v>1</v>
      </c>
      <c r="CS61" s="46">
        <f>SUM(CQ59:CS59)</f>
        <v>1</v>
      </c>
      <c r="CU61" s="46">
        <f>SUM(CU59:CW59)</f>
        <v>0</v>
      </c>
      <c r="CV61" s="46">
        <f>SUM(CU59:CW59)</f>
        <v>0</v>
      </c>
      <c r="CW61" s="46">
        <f>SUM(CU59:CW59)</f>
        <v>0</v>
      </c>
      <c r="CY61" s="46">
        <f>SUM(CY59:DD59)</f>
        <v>24</v>
      </c>
      <c r="CZ61" s="46">
        <f>SUM(CY59:DD59)</f>
        <v>24</v>
      </c>
      <c r="DA61" s="46">
        <f>SUM(DA59:DF59)</f>
        <v>18</v>
      </c>
      <c r="DB61" s="46">
        <f>SUM(DB59:DG59)</f>
        <v>15</v>
      </c>
      <c r="DC61" s="46">
        <f>SUM(DC59:DH59)</f>
        <v>13</v>
      </c>
      <c r="DD61" s="46">
        <f>SUM(CY59:DD59)</f>
        <v>24</v>
      </c>
      <c r="DF61" s="46">
        <f>SUM(DF59:DK59)</f>
        <v>23</v>
      </c>
      <c r="DG61" s="46">
        <f>SUM(DF59:DK59)</f>
        <v>23</v>
      </c>
      <c r="DH61" s="46">
        <f>SUM(DF59:DK59)</f>
        <v>23</v>
      </c>
      <c r="DI61" s="46">
        <f>SUM(DF59:DK59)</f>
        <v>23</v>
      </c>
      <c r="DJ61" s="46">
        <f>SUM(DF59:DK59)</f>
        <v>23</v>
      </c>
      <c r="DK61" s="46">
        <f>SUM(DF59:DK59)</f>
        <v>23</v>
      </c>
      <c r="DM61" s="46">
        <f>SUM(DM59:DN59)</f>
        <v>25</v>
      </c>
      <c r="DN61" s="46">
        <f>SUM(DM59:DN59)</f>
        <v>25</v>
      </c>
      <c r="DP61" s="46">
        <f>SUM(DP59:DS59)</f>
        <v>25</v>
      </c>
      <c r="DQ61" s="46">
        <f>SUM(DP59:DS59)</f>
        <v>25</v>
      </c>
      <c r="DR61" s="46">
        <f>SUM(DP59:DS59)</f>
        <v>25</v>
      </c>
      <c r="DS61" s="46">
        <f>SUM(DP59:DS59)</f>
        <v>25</v>
      </c>
      <c r="DU61" s="46">
        <f>SUM(DU59:DV59)</f>
        <v>25</v>
      </c>
      <c r="DV61" s="46">
        <f>SUM(DU59:DV59)</f>
        <v>25</v>
      </c>
      <c r="DX61" s="46">
        <f>SUM(DX59:DY59)</f>
        <v>25</v>
      </c>
      <c r="DY61" s="46">
        <f>SUM(DX59:DY59)</f>
        <v>25</v>
      </c>
    </row>
    <row r="63" ht="13.5" customHeight="1"/>
    <row r="64" ht="13.5" customHeight="1">
      <c r="G64" s="55"/>
    </row>
    <row r="65" ht="13.5" customHeight="1"/>
    <row r="66" spans="4:129" ht="13.5" customHeight="1">
      <c r="D66" s="25"/>
      <c r="E66" s="25"/>
      <c r="F66" s="25"/>
      <c r="G66" s="25"/>
      <c r="I66" s="25"/>
      <c r="J66" s="25"/>
      <c r="K66" s="25"/>
      <c r="L66" s="25"/>
      <c r="M66" s="25"/>
      <c r="O66" s="25"/>
      <c r="P66" s="25"/>
      <c r="Q66" s="25"/>
      <c r="R66" s="25"/>
      <c r="S66" s="25"/>
      <c r="U66" s="25"/>
      <c r="V66" s="25"/>
      <c r="W66" s="25"/>
      <c r="X66" s="25"/>
      <c r="Y66" s="25"/>
      <c r="AA66" s="25"/>
      <c r="AB66" s="25"/>
      <c r="AC66" s="25"/>
      <c r="AD66" s="25"/>
      <c r="AE66" s="25"/>
      <c r="AG66" s="25"/>
      <c r="AH66" s="25"/>
      <c r="AI66" s="25"/>
      <c r="AJ66" s="25"/>
      <c r="AK66" s="25"/>
      <c r="AM66" s="25"/>
      <c r="AN66" s="25"/>
      <c r="AO66" s="25"/>
      <c r="AP66" s="25"/>
      <c r="AQ66" s="25"/>
      <c r="AS66" s="25"/>
      <c r="AT66" s="25"/>
      <c r="AU66" s="25"/>
      <c r="AV66" s="25"/>
      <c r="AW66" s="25"/>
      <c r="AY66" s="25"/>
      <c r="AZ66" s="25"/>
      <c r="BA66" s="25"/>
      <c r="BC66" s="25"/>
      <c r="BD66" s="25"/>
      <c r="BE66" s="25"/>
      <c r="BG66" s="25"/>
      <c r="BH66" s="25"/>
      <c r="BI66" s="25"/>
      <c r="BK66" s="25"/>
      <c r="BL66" s="25"/>
      <c r="BM66" s="25"/>
      <c r="BO66" s="25"/>
      <c r="BP66" s="25"/>
      <c r="BQ66" s="25"/>
      <c r="BS66" s="25"/>
      <c r="BT66" s="25"/>
      <c r="BU66" s="25"/>
      <c r="BW66" s="25"/>
      <c r="BX66" s="25"/>
      <c r="BY66" s="25"/>
      <c r="CA66" s="25"/>
      <c r="CB66" s="25"/>
      <c r="CC66" s="25"/>
      <c r="CE66" s="25"/>
      <c r="CF66" s="25"/>
      <c r="CG66" s="25"/>
      <c r="CI66" s="25"/>
      <c r="CJ66" s="25"/>
      <c r="CK66" s="25"/>
      <c r="CM66" s="25"/>
      <c r="CN66" s="25"/>
      <c r="CO66" s="25"/>
      <c r="CQ66" s="25"/>
      <c r="CR66" s="25"/>
      <c r="CS66" s="25"/>
      <c r="CU66" s="25"/>
      <c r="CV66" s="25"/>
      <c r="CW66" s="25"/>
      <c r="CY66" s="25"/>
      <c r="CZ66" s="25"/>
      <c r="DA66" s="25"/>
      <c r="DB66" s="25"/>
      <c r="DC66" s="25"/>
      <c r="DD66" s="25"/>
      <c r="DF66" s="25"/>
      <c r="DG66" s="25"/>
      <c r="DH66" s="25"/>
      <c r="DI66" s="25"/>
      <c r="DJ66" s="25"/>
      <c r="DK66" s="25"/>
      <c r="DM66" s="25"/>
      <c r="DN66" s="25"/>
      <c r="DP66" s="25"/>
      <c r="DQ66" s="25"/>
      <c r="DR66" s="25"/>
      <c r="DS66" s="25"/>
      <c r="DU66" s="25"/>
      <c r="DV66" s="25"/>
      <c r="DX66" s="25"/>
      <c r="DY66" s="25"/>
    </row>
    <row r="67" spans="4:129" ht="13.5" customHeight="1">
      <c r="D67" s="25"/>
      <c r="E67" s="25"/>
      <c r="F67" s="25"/>
      <c r="G67" s="25"/>
      <c r="I67" s="25"/>
      <c r="J67" s="25"/>
      <c r="K67" s="25"/>
      <c r="L67" s="25"/>
      <c r="M67" s="25"/>
      <c r="O67" s="25"/>
      <c r="P67" s="25"/>
      <c r="Q67" s="25"/>
      <c r="R67" s="25"/>
      <c r="S67" s="25"/>
      <c r="U67" s="25"/>
      <c r="V67" s="25"/>
      <c r="W67" s="25"/>
      <c r="X67" s="25"/>
      <c r="Y67" s="25"/>
      <c r="AA67" s="25"/>
      <c r="AB67" s="25"/>
      <c r="AC67" s="25"/>
      <c r="AD67" s="25"/>
      <c r="AE67" s="25"/>
      <c r="AG67" s="25"/>
      <c r="AH67" s="25"/>
      <c r="AI67" s="25"/>
      <c r="AJ67" s="25"/>
      <c r="AK67" s="25"/>
      <c r="AM67" s="25"/>
      <c r="AN67" s="25"/>
      <c r="AO67" s="25"/>
      <c r="AP67" s="25"/>
      <c r="AQ67" s="25"/>
      <c r="AS67" s="25"/>
      <c r="AT67" s="25"/>
      <c r="AU67" s="25"/>
      <c r="AV67" s="25"/>
      <c r="AW67" s="25"/>
      <c r="AY67" s="25"/>
      <c r="AZ67" s="25"/>
      <c r="BA67" s="25"/>
      <c r="BC67" s="25"/>
      <c r="BD67" s="25"/>
      <c r="BE67" s="25"/>
      <c r="BG67" s="25"/>
      <c r="BH67" s="25"/>
      <c r="BI67" s="25"/>
      <c r="BK67" s="25"/>
      <c r="BL67" s="25"/>
      <c r="BM67" s="25"/>
      <c r="BO67" s="25"/>
      <c r="BP67" s="25"/>
      <c r="BQ67" s="25"/>
      <c r="BS67" s="25"/>
      <c r="BT67" s="25"/>
      <c r="BU67" s="25"/>
      <c r="BW67" s="25"/>
      <c r="BX67" s="25"/>
      <c r="BY67" s="25"/>
      <c r="CA67" s="25"/>
      <c r="CB67" s="25"/>
      <c r="CC67" s="25"/>
      <c r="CE67" s="25"/>
      <c r="CF67" s="25"/>
      <c r="CG67" s="25"/>
      <c r="CI67" s="25"/>
      <c r="CJ67" s="25"/>
      <c r="CK67" s="25"/>
      <c r="CM67" s="25"/>
      <c r="CN67" s="25"/>
      <c r="CO67" s="25"/>
      <c r="CQ67" s="25"/>
      <c r="CR67" s="25"/>
      <c r="CS67" s="25"/>
      <c r="CU67" s="25"/>
      <c r="CV67" s="25"/>
      <c r="CW67" s="25"/>
      <c r="CY67" s="25"/>
      <c r="CZ67" s="25"/>
      <c r="DA67" s="25"/>
      <c r="DB67" s="25"/>
      <c r="DC67" s="25"/>
      <c r="DD67" s="25"/>
      <c r="DF67" s="25"/>
      <c r="DG67" s="25"/>
      <c r="DH67" s="25"/>
      <c r="DI67" s="25"/>
      <c r="DJ67" s="25"/>
      <c r="DK67" s="25"/>
      <c r="DM67" s="25"/>
      <c r="DN67" s="25"/>
      <c r="DP67" s="25"/>
      <c r="DQ67" s="25"/>
      <c r="DR67" s="25"/>
      <c r="DS67" s="25"/>
      <c r="DU67" s="25"/>
      <c r="DV67" s="25"/>
      <c r="DX67" s="25"/>
      <c r="DY67" s="25"/>
    </row>
    <row r="68" spans="4:129" ht="13.5" customHeight="1">
      <c r="D68" s="25"/>
      <c r="E68" s="25"/>
      <c r="F68" s="25"/>
      <c r="G68" s="25"/>
      <c r="I68" s="25"/>
      <c r="J68" s="25"/>
      <c r="K68" s="25"/>
      <c r="L68" s="25"/>
      <c r="M68" s="25"/>
      <c r="O68" s="25"/>
      <c r="P68" s="25"/>
      <c r="Q68" s="25"/>
      <c r="R68" s="25"/>
      <c r="S68" s="25"/>
      <c r="U68" s="25"/>
      <c r="V68" s="25"/>
      <c r="W68" s="25"/>
      <c r="X68" s="25"/>
      <c r="Y68" s="25"/>
      <c r="AA68" s="25"/>
      <c r="AB68" s="25"/>
      <c r="AC68" s="25"/>
      <c r="AD68" s="25"/>
      <c r="AE68" s="25"/>
      <c r="AG68" s="25"/>
      <c r="AH68" s="25"/>
      <c r="AI68" s="25"/>
      <c r="AJ68" s="25"/>
      <c r="AK68" s="25"/>
      <c r="AM68" s="25"/>
      <c r="AN68" s="25"/>
      <c r="AO68" s="25"/>
      <c r="AP68" s="25"/>
      <c r="AQ68" s="25"/>
      <c r="AS68" s="25"/>
      <c r="AT68" s="25"/>
      <c r="AU68" s="25"/>
      <c r="AV68" s="25"/>
      <c r="AW68" s="25"/>
      <c r="AY68" s="25"/>
      <c r="AZ68" s="25"/>
      <c r="BA68" s="25"/>
      <c r="BC68" s="25"/>
      <c r="BD68" s="25"/>
      <c r="BE68" s="25"/>
      <c r="BG68" s="25"/>
      <c r="BH68" s="25"/>
      <c r="BI68" s="25"/>
      <c r="BK68" s="25"/>
      <c r="BL68" s="25"/>
      <c r="BM68" s="25"/>
      <c r="BO68" s="25"/>
      <c r="BP68" s="25"/>
      <c r="BQ68" s="25"/>
      <c r="BS68" s="25"/>
      <c r="BT68" s="25"/>
      <c r="BU68" s="25"/>
      <c r="BW68" s="25"/>
      <c r="BX68" s="25"/>
      <c r="BY68" s="25"/>
      <c r="CA68" s="25"/>
      <c r="CB68" s="25"/>
      <c r="CC68" s="25"/>
      <c r="CE68" s="25"/>
      <c r="CF68" s="25"/>
      <c r="CG68" s="25"/>
      <c r="CI68" s="25"/>
      <c r="CJ68" s="25"/>
      <c r="CK68" s="25"/>
      <c r="CM68" s="25"/>
      <c r="CN68" s="25"/>
      <c r="CO68" s="25"/>
      <c r="CQ68" s="25"/>
      <c r="CR68" s="25"/>
      <c r="CS68" s="25"/>
      <c r="CU68" s="25"/>
      <c r="CV68" s="25"/>
      <c r="CW68" s="25"/>
      <c r="CY68" s="25"/>
      <c r="CZ68" s="25"/>
      <c r="DA68" s="25"/>
      <c r="DB68" s="25"/>
      <c r="DC68" s="25"/>
      <c r="DD68" s="25"/>
      <c r="DF68" s="25"/>
      <c r="DG68" s="25"/>
      <c r="DH68" s="25"/>
      <c r="DI68" s="25"/>
      <c r="DJ68" s="25"/>
      <c r="DK68" s="25"/>
      <c r="DM68" s="25"/>
      <c r="DN68" s="25"/>
      <c r="DP68" s="25"/>
      <c r="DQ68" s="25"/>
      <c r="DR68" s="25"/>
      <c r="DS68" s="25"/>
      <c r="DU68" s="25"/>
      <c r="DV68" s="25"/>
      <c r="DX68" s="25"/>
      <c r="DY68" s="25"/>
    </row>
    <row r="69" spans="4:129" ht="13.5" customHeight="1">
      <c r="D69" s="25"/>
      <c r="E69" s="25"/>
      <c r="F69" s="25"/>
      <c r="G69" s="25"/>
      <c r="I69" s="25"/>
      <c r="J69" s="25"/>
      <c r="K69" s="25"/>
      <c r="L69" s="25"/>
      <c r="M69" s="25"/>
      <c r="O69" s="25"/>
      <c r="P69" s="25"/>
      <c r="Q69" s="25"/>
      <c r="R69" s="25"/>
      <c r="S69" s="25"/>
      <c r="U69" s="25"/>
      <c r="V69" s="25"/>
      <c r="W69" s="25"/>
      <c r="X69" s="25"/>
      <c r="Y69" s="25"/>
      <c r="AA69" s="25"/>
      <c r="AB69" s="25"/>
      <c r="AC69" s="25"/>
      <c r="AD69" s="25"/>
      <c r="AE69" s="25"/>
      <c r="AG69" s="25"/>
      <c r="AH69" s="25"/>
      <c r="AI69" s="25"/>
      <c r="AJ69" s="25"/>
      <c r="AK69" s="25"/>
      <c r="AM69" s="25"/>
      <c r="AN69" s="25"/>
      <c r="AO69" s="25"/>
      <c r="AP69" s="25"/>
      <c r="AQ69" s="25"/>
      <c r="AS69" s="25"/>
      <c r="AT69" s="25"/>
      <c r="AU69" s="25"/>
      <c r="AV69" s="25"/>
      <c r="AW69" s="25"/>
      <c r="AY69" s="25"/>
      <c r="AZ69" s="25"/>
      <c r="BA69" s="25"/>
      <c r="BC69" s="25"/>
      <c r="BD69" s="25"/>
      <c r="BE69" s="25"/>
      <c r="BG69" s="25"/>
      <c r="BH69" s="25"/>
      <c r="BI69" s="25"/>
      <c r="BK69" s="25"/>
      <c r="BL69" s="25"/>
      <c r="BM69" s="25"/>
      <c r="BO69" s="25"/>
      <c r="BP69" s="25"/>
      <c r="BQ69" s="25"/>
      <c r="BS69" s="25"/>
      <c r="BT69" s="25"/>
      <c r="BU69" s="25"/>
      <c r="BW69" s="25"/>
      <c r="BX69" s="25"/>
      <c r="BY69" s="25"/>
      <c r="CA69" s="25"/>
      <c r="CB69" s="25"/>
      <c r="CC69" s="25"/>
      <c r="CE69" s="25"/>
      <c r="CF69" s="25"/>
      <c r="CG69" s="25"/>
      <c r="CI69" s="25"/>
      <c r="CJ69" s="25"/>
      <c r="CK69" s="25"/>
      <c r="CM69" s="25"/>
      <c r="CN69" s="25"/>
      <c r="CO69" s="25"/>
      <c r="CQ69" s="25"/>
      <c r="CR69" s="25"/>
      <c r="CS69" s="25"/>
      <c r="CU69" s="25"/>
      <c r="CV69" s="25"/>
      <c r="CW69" s="25"/>
      <c r="CY69" s="25"/>
      <c r="CZ69" s="25"/>
      <c r="DA69" s="25"/>
      <c r="DB69" s="25"/>
      <c r="DC69" s="25"/>
      <c r="DD69" s="25"/>
      <c r="DF69" s="25"/>
      <c r="DG69" s="25"/>
      <c r="DH69" s="25"/>
      <c r="DI69" s="25"/>
      <c r="DJ69" s="25"/>
      <c r="DK69" s="25"/>
      <c r="DM69" s="25"/>
      <c r="DN69" s="25"/>
      <c r="DP69" s="25"/>
      <c r="DQ69" s="25"/>
      <c r="DR69" s="25"/>
      <c r="DS69" s="25"/>
      <c r="DU69" s="25"/>
      <c r="DV69" s="25"/>
      <c r="DX69" s="25"/>
      <c r="DY69" s="25"/>
    </row>
    <row r="70" spans="4:129" ht="13.5" customHeight="1">
      <c r="D70" s="25"/>
      <c r="E70" s="25"/>
      <c r="F70" s="25"/>
      <c r="G70" s="25"/>
      <c r="I70" s="25"/>
      <c r="J70" s="25"/>
      <c r="K70" s="25"/>
      <c r="L70" s="25"/>
      <c r="M70" s="25"/>
      <c r="O70" s="25"/>
      <c r="P70" s="25"/>
      <c r="Q70" s="25"/>
      <c r="R70" s="25"/>
      <c r="S70" s="25"/>
      <c r="U70" s="25"/>
      <c r="V70" s="25"/>
      <c r="W70" s="25"/>
      <c r="X70" s="25"/>
      <c r="Y70" s="25"/>
      <c r="AA70" s="25"/>
      <c r="AB70" s="25"/>
      <c r="AC70" s="25"/>
      <c r="AD70" s="25"/>
      <c r="AE70" s="25"/>
      <c r="AG70" s="25"/>
      <c r="AH70" s="25"/>
      <c r="AI70" s="25"/>
      <c r="AJ70" s="25"/>
      <c r="AK70" s="25"/>
      <c r="AM70" s="25"/>
      <c r="AN70" s="25"/>
      <c r="AO70" s="25"/>
      <c r="AP70" s="25"/>
      <c r="AQ70" s="25"/>
      <c r="AS70" s="25"/>
      <c r="AT70" s="25"/>
      <c r="AU70" s="25"/>
      <c r="AV70" s="25"/>
      <c r="AW70" s="25"/>
      <c r="AY70" s="25"/>
      <c r="AZ70" s="25"/>
      <c r="BA70" s="25"/>
      <c r="BC70" s="25"/>
      <c r="BD70" s="25"/>
      <c r="BE70" s="25"/>
      <c r="BG70" s="25"/>
      <c r="BH70" s="25"/>
      <c r="BI70" s="25"/>
      <c r="BK70" s="25"/>
      <c r="BL70" s="25"/>
      <c r="BM70" s="25"/>
      <c r="BO70" s="25"/>
      <c r="BP70" s="25"/>
      <c r="BQ70" s="25"/>
      <c r="BS70" s="25"/>
      <c r="BT70" s="25"/>
      <c r="BU70" s="25"/>
      <c r="BW70" s="25"/>
      <c r="BX70" s="25"/>
      <c r="BY70" s="25"/>
      <c r="CA70" s="25"/>
      <c r="CB70" s="25"/>
      <c r="CC70" s="25"/>
      <c r="CE70" s="25"/>
      <c r="CF70" s="25"/>
      <c r="CG70" s="25"/>
      <c r="CI70" s="25"/>
      <c r="CJ70" s="25"/>
      <c r="CK70" s="25"/>
      <c r="CM70" s="25"/>
      <c r="CN70" s="25"/>
      <c r="CO70" s="25"/>
      <c r="CQ70" s="25"/>
      <c r="CR70" s="25"/>
      <c r="CS70" s="25"/>
      <c r="CU70" s="25"/>
      <c r="CV70" s="25"/>
      <c r="CW70" s="25"/>
      <c r="CY70" s="25"/>
      <c r="CZ70" s="25"/>
      <c r="DA70" s="25"/>
      <c r="DB70" s="25"/>
      <c r="DC70" s="25"/>
      <c r="DD70" s="25"/>
      <c r="DF70" s="25"/>
      <c r="DG70" s="25"/>
      <c r="DH70" s="25"/>
      <c r="DI70" s="25"/>
      <c r="DJ70" s="25"/>
      <c r="DK70" s="25"/>
      <c r="DM70" s="25"/>
      <c r="DN70" s="25"/>
      <c r="DP70" s="25"/>
      <c r="DQ70" s="25"/>
      <c r="DR70" s="25"/>
      <c r="DS70" s="25"/>
      <c r="DU70" s="25"/>
      <c r="DV70" s="25"/>
      <c r="DX70" s="25"/>
      <c r="DY70" s="25"/>
    </row>
    <row r="71" spans="4:129" ht="13.5" customHeight="1">
      <c r="D71" s="25"/>
      <c r="E71" s="25"/>
      <c r="F71" s="25"/>
      <c r="G71" s="25"/>
      <c r="I71" s="25"/>
      <c r="J71" s="25"/>
      <c r="K71" s="25"/>
      <c r="L71" s="25"/>
      <c r="M71" s="25"/>
      <c r="O71" s="25"/>
      <c r="P71" s="25"/>
      <c r="Q71" s="25"/>
      <c r="R71" s="25"/>
      <c r="S71" s="25"/>
      <c r="U71" s="25"/>
      <c r="V71" s="25"/>
      <c r="W71" s="25"/>
      <c r="X71" s="25"/>
      <c r="Y71" s="25"/>
      <c r="AA71" s="25"/>
      <c r="AB71" s="25"/>
      <c r="AC71" s="25"/>
      <c r="AD71" s="25"/>
      <c r="AE71" s="25"/>
      <c r="AG71" s="25"/>
      <c r="AH71" s="25"/>
      <c r="AI71" s="25"/>
      <c r="AJ71" s="25"/>
      <c r="AK71" s="25"/>
      <c r="AM71" s="25"/>
      <c r="AN71" s="25"/>
      <c r="AO71" s="25"/>
      <c r="AP71" s="25"/>
      <c r="AQ71" s="25"/>
      <c r="AS71" s="25"/>
      <c r="AT71" s="25"/>
      <c r="AU71" s="25"/>
      <c r="AV71" s="25"/>
      <c r="AW71" s="25"/>
      <c r="AY71" s="25"/>
      <c r="AZ71" s="25"/>
      <c r="BA71" s="25"/>
      <c r="BC71" s="25"/>
      <c r="BD71" s="25"/>
      <c r="BE71" s="25"/>
      <c r="BG71" s="25"/>
      <c r="BH71" s="25"/>
      <c r="BI71" s="25"/>
      <c r="BK71" s="25"/>
      <c r="BL71" s="25"/>
      <c r="BM71" s="25"/>
      <c r="BO71" s="25"/>
      <c r="BP71" s="25"/>
      <c r="BQ71" s="25"/>
      <c r="BS71" s="25"/>
      <c r="BT71" s="25"/>
      <c r="BU71" s="25"/>
      <c r="BW71" s="25"/>
      <c r="BX71" s="25"/>
      <c r="BY71" s="25"/>
      <c r="CA71" s="25"/>
      <c r="CB71" s="25"/>
      <c r="CC71" s="25"/>
      <c r="CE71" s="25"/>
      <c r="CF71" s="25"/>
      <c r="CG71" s="25"/>
      <c r="CI71" s="25"/>
      <c r="CJ71" s="25"/>
      <c r="CK71" s="25"/>
      <c r="CM71" s="25"/>
      <c r="CN71" s="25"/>
      <c r="CO71" s="25"/>
      <c r="CQ71" s="25"/>
      <c r="CR71" s="25"/>
      <c r="CS71" s="25"/>
      <c r="CU71" s="25"/>
      <c r="CV71" s="25"/>
      <c r="CW71" s="25"/>
      <c r="CY71" s="25"/>
      <c r="CZ71" s="25"/>
      <c r="DA71" s="25"/>
      <c r="DB71" s="25"/>
      <c r="DC71" s="25"/>
      <c r="DD71" s="25"/>
      <c r="DF71" s="25"/>
      <c r="DG71" s="25"/>
      <c r="DH71" s="25"/>
      <c r="DI71" s="25"/>
      <c r="DJ71" s="25"/>
      <c r="DK71" s="25"/>
      <c r="DM71" s="25"/>
      <c r="DN71" s="25"/>
      <c r="DP71" s="25"/>
      <c r="DQ71" s="25"/>
      <c r="DR71" s="25"/>
      <c r="DS71" s="25"/>
      <c r="DU71" s="25"/>
      <c r="DV71" s="25"/>
      <c r="DX71" s="25"/>
      <c r="DY71" s="25"/>
    </row>
    <row r="72" spans="4:129" ht="13.5" customHeight="1">
      <c r="D72" s="25"/>
      <c r="E72" s="25"/>
      <c r="F72" s="25"/>
      <c r="G72" s="25"/>
      <c r="I72" s="25"/>
      <c r="J72" s="25"/>
      <c r="K72" s="25"/>
      <c r="L72" s="25"/>
      <c r="M72" s="25"/>
      <c r="O72" s="25"/>
      <c r="P72" s="25"/>
      <c r="Q72" s="25"/>
      <c r="R72" s="25"/>
      <c r="S72" s="25"/>
      <c r="U72" s="25"/>
      <c r="V72" s="25"/>
      <c r="W72" s="25"/>
      <c r="X72" s="25"/>
      <c r="Y72" s="25"/>
      <c r="AA72" s="25"/>
      <c r="AB72" s="25"/>
      <c r="AC72" s="25"/>
      <c r="AD72" s="25"/>
      <c r="AE72" s="25"/>
      <c r="AG72" s="25"/>
      <c r="AH72" s="25"/>
      <c r="AI72" s="25"/>
      <c r="AJ72" s="25"/>
      <c r="AK72" s="25"/>
      <c r="AM72" s="25"/>
      <c r="AN72" s="25"/>
      <c r="AO72" s="25"/>
      <c r="AP72" s="25"/>
      <c r="AQ72" s="25"/>
      <c r="AS72" s="25"/>
      <c r="AT72" s="25"/>
      <c r="AU72" s="25"/>
      <c r="AV72" s="25"/>
      <c r="AW72" s="25"/>
      <c r="AY72" s="25"/>
      <c r="AZ72" s="25"/>
      <c r="BA72" s="25"/>
      <c r="BC72" s="25"/>
      <c r="BD72" s="25"/>
      <c r="BE72" s="25"/>
      <c r="BG72" s="25"/>
      <c r="BH72" s="25"/>
      <c r="BI72" s="25"/>
      <c r="BK72" s="25"/>
      <c r="BL72" s="25"/>
      <c r="BM72" s="25"/>
      <c r="BO72" s="25"/>
      <c r="BP72" s="25"/>
      <c r="BQ72" s="25"/>
      <c r="BS72" s="25"/>
      <c r="BT72" s="25"/>
      <c r="BU72" s="25"/>
      <c r="BW72" s="25"/>
      <c r="BX72" s="25"/>
      <c r="BY72" s="25"/>
      <c r="CA72" s="25"/>
      <c r="CB72" s="25"/>
      <c r="CC72" s="25"/>
      <c r="CE72" s="25"/>
      <c r="CF72" s="25"/>
      <c r="CG72" s="25"/>
      <c r="CI72" s="25"/>
      <c r="CJ72" s="25"/>
      <c r="CK72" s="25"/>
      <c r="CM72" s="25"/>
      <c r="CN72" s="25"/>
      <c r="CO72" s="25"/>
      <c r="CQ72" s="25"/>
      <c r="CR72" s="25"/>
      <c r="CS72" s="25"/>
      <c r="CU72" s="25"/>
      <c r="CV72" s="25"/>
      <c r="CW72" s="25"/>
      <c r="CY72" s="25"/>
      <c r="CZ72" s="25"/>
      <c r="DA72" s="25"/>
      <c r="DB72" s="25"/>
      <c r="DC72" s="25"/>
      <c r="DD72" s="25"/>
      <c r="DF72" s="25"/>
      <c r="DG72" s="25"/>
      <c r="DH72" s="25"/>
      <c r="DI72" s="25"/>
      <c r="DJ72" s="25"/>
      <c r="DK72" s="25"/>
      <c r="DM72" s="25"/>
      <c r="DN72" s="25"/>
      <c r="DP72" s="25"/>
      <c r="DQ72" s="25"/>
      <c r="DR72" s="25"/>
      <c r="DS72" s="25"/>
      <c r="DU72" s="25"/>
      <c r="DV72" s="25"/>
      <c r="DX72" s="25"/>
      <c r="DY72" s="25"/>
    </row>
    <row r="73" spans="4:129" ht="13.5" customHeight="1">
      <c r="D73" s="25"/>
      <c r="E73" s="25"/>
      <c r="F73" s="25"/>
      <c r="G73" s="25"/>
      <c r="I73" s="25"/>
      <c r="J73" s="25"/>
      <c r="K73" s="25"/>
      <c r="L73" s="25"/>
      <c r="M73" s="25"/>
      <c r="O73" s="25"/>
      <c r="P73" s="25"/>
      <c r="Q73" s="25"/>
      <c r="R73" s="25"/>
      <c r="S73" s="25"/>
      <c r="U73" s="25"/>
      <c r="V73" s="25"/>
      <c r="W73" s="25"/>
      <c r="X73" s="25"/>
      <c r="Y73" s="25"/>
      <c r="AA73" s="25"/>
      <c r="AB73" s="25"/>
      <c r="AC73" s="25"/>
      <c r="AD73" s="25"/>
      <c r="AE73" s="25"/>
      <c r="AG73" s="25"/>
      <c r="AH73" s="25"/>
      <c r="AI73" s="25"/>
      <c r="AJ73" s="25"/>
      <c r="AK73" s="25"/>
      <c r="AM73" s="25"/>
      <c r="AN73" s="25"/>
      <c r="AO73" s="25"/>
      <c r="AP73" s="25"/>
      <c r="AQ73" s="25"/>
      <c r="AS73" s="25"/>
      <c r="AT73" s="25"/>
      <c r="AU73" s="25"/>
      <c r="AV73" s="25"/>
      <c r="AW73" s="25"/>
      <c r="AY73" s="25"/>
      <c r="AZ73" s="25"/>
      <c r="BA73" s="25"/>
      <c r="BC73" s="25"/>
      <c r="BD73" s="25"/>
      <c r="BE73" s="25"/>
      <c r="BG73" s="25"/>
      <c r="BH73" s="25"/>
      <c r="BI73" s="25"/>
      <c r="BK73" s="25"/>
      <c r="BL73" s="25"/>
      <c r="BM73" s="25"/>
      <c r="BO73" s="25"/>
      <c r="BP73" s="25"/>
      <c r="BQ73" s="25"/>
      <c r="BS73" s="25"/>
      <c r="BT73" s="25"/>
      <c r="BU73" s="25"/>
      <c r="BW73" s="25"/>
      <c r="BX73" s="25"/>
      <c r="BY73" s="25"/>
      <c r="CA73" s="25"/>
      <c r="CB73" s="25"/>
      <c r="CC73" s="25"/>
      <c r="CE73" s="25"/>
      <c r="CF73" s="25"/>
      <c r="CG73" s="25"/>
      <c r="CI73" s="25"/>
      <c r="CJ73" s="25"/>
      <c r="CK73" s="25"/>
      <c r="CM73" s="25"/>
      <c r="CN73" s="25"/>
      <c r="CO73" s="25"/>
      <c r="CQ73" s="25"/>
      <c r="CR73" s="25"/>
      <c r="CS73" s="25"/>
      <c r="CU73" s="25"/>
      <c r="CV73" s="25"/>
      <c r="CW73" s="25"/>
      <c r="CY73" s="25"/>
      <c r="CZ73" s="25"/>
      <c r="DA73" s="25"/>
      <c r="DB73" s="25"/>
      <c r="DC73" s="25"/>
      <c r="DD73" s="25"/>
      <c r="DF73" s="25"/>
      <c r="DG73" s="25"/>
      <c r="DH73" s="25"/>
      <c r="DI73" s="25"/>
      <c r="DJ73" s="25"/>
      <c r="DK73" s="25"/>
      <c r="DM73" s="25"/>
      <c r="DN73" s="25"/>
      <c r="DP73" s="25"/>
      <c r="DQ73" s="25"/>
      <c r="DR73" s="25"/>
      <c r="DS73" s="25"/>
      <c r="DU73" s="25"/>
      <c r="DV73" s="25"/>
      <c r="DX73" s="25"/>
      <c r="DY73" s="25"/>
    </row>
    <row r="74" spans="4:129" ht="13.5" customHeight="1">
      <c r="D74" s="25"/>
      <c r="E74" s="25"/>
      <c r="F74" s="25"/>
      <c r="G74" s="25"/>
      <c r="I74" s="25"/>
      <c r="J74" s="25"/>
      <c r="K74" s="25"/>
      <c r="L74" s="25"/>
      <c r="M74" s="25"/>
      <c r="O74" s="25"/>
      <c r="P74" s="25"/>
      <c r="Q74" s="25"/>
      <c r="R74" s="25"/>
      <c r="S74" s="25"/>
      <c r="U74" s="25"/>
      <c r="V74" s="25"/>
      <c r="W74" s="25"/>
      <c r="X74" s="25"/>
      <c r="Y74" s="25"/>
      <c r="AA74" s="25"/>
      <c r="AB74" s="25"/>
      <c r="AC74" s="25"/>
      <c r="AD74" s="25"/>
      <c r="AE74" s="25"/>
      <c r="AG74" s="25"/>
      <c r="AH74" s="25"/>
      <c r="AI74" s="25"/>
      <c r="AJ74" s="25"/>
      <c r="AK74" s="25"/>
      <c r="AM74" s="25"/>
      <c r="AN74" s="25"/>
      <c r="AO74" s="25"/>
      <c r="AP74" s="25"/>
      <c r="AQ74" s="25"/>
      <c r="AS74" s="25"/>
      <c r="AT74" s="25"/>
      <c r="AU74" s="25"/>
      <c r="AV74" s="25"/>
      <c r="AW74" s="25"/>
      <c r="AY74" s="25"/>
      <c r="AZ74" s="25"/>
      <c r="BA74" s="25"/>
      <c r="BC74" s="25"/>
      <c r="BD74" s="25"/>
      <c r="BE74" s="25"/>
      <c r="BG74" s="25"/>
      <c r="BH74" s="25"/>
      <c r="BI74" s="25"/>
      <c r="BK74" s="25"/>
      <c r="BL74" s="25"/>
      <c r="BM74" s="25"/>
      <c r="BO74" s="25"/>
      <c r="BP74" s="25"/>
      <c r="BQ74" s="25"/>
      <c r="BS74" s="25"/>
      <c r="BT74" s="25"/>
      <c r="BU74" s="25"/>
      <c r="BW74" s="25"/>
      <c r="BX74" s="25"/>
      <c r="BY74" s="25"/>
      <c r="CA74" s="25"/>
      <c r="CB74" s="25"/>
      <c r="CC74" s="25"/>
      <c r="CE74" s="25"/>
      <c r="CF74" s="25"/>
      <c r="CG74" s="25"/>
      <c r="CI74" s="25"/>
      <c r="CJ74" s="25"/>
      <c r="CK74" s="25"/>
      <c r="CM74" s="25"/>
      <c r="CN74" s="25"/>
      <c r="CO74" s="25"/>
      <c r="CQ74" s="25"/>
      <c r="CR74" s="25"/>
      <c r="CS74" s="25"/>
      <c r="CU74" s="25"/>
      <c r="CV74" s="25"/>
      <c r="CW74" s="25"/>
      <c r="CY74" s="25"/>
      <c r="CZ74" s="25"/>
      <c r="DA74" s="25"/>
      <c r="DB74" s="25"/>
      <c r="DC74" s="25"/>
      <c r="DD74" s="25"/>
      <c r="DF74" s="25"/>
      <c r="DG74" s="25"/>
      <c r="DH74" s="25"/>
      <c r="DI74" s="25"/>
      <c r="DJ74" s="25"/>
      <c r="DK74" s="25"/>
      <c r="DM74" s="25"/>
      <c r="DN74" s="25"/>
      <c r="DP74" s="25"/>
      <c r="DQ74" s="25"/>
      <c r="DR74" s="25"/>
      <c r="DS74" s="25"/>
      <c r="DU74" s="25"/>
      <c r="DV74" s="25"/>
      <c r="DX74" s="25"/>
      <c r="DY74" s="25"/>
    </row>
    <row r="75" spans="4:129" ht="13.5" customHeight="1">
      <c r="D75" s="25"/>
      <c r="E75" s="25"/>
      <c r="F75" s="25"/>
      <c r="G75" s="25"/>
      <c r="I75" s="25"/>
      <c r="J75" s="25"/>
      <c r="K75" s="25"/>
      <c r="L75" s="25"/>
      <c r="M75" s="25"/>
      <c r="O75" s="25"/>
      <c r="P75" s="25"/>
      <c r="Q75" s="25"/>
      <c r="R75" s="25"/>
      <c r="S75" s="25"/>
      <c r="U75" s="25"/>
      <c r="V75" s="25"/>
      <c r="W75" s="25"/>
      <c r="X75" s="25"/>
      <c r="Y75" s="25"/>
      <c r="AA75" s="25"/>
      <c r="AB75" s="25"/>
      <c r="AC75" s="25"/>
      <c r="AD75" s="25"/>
      <c r="AE75" s="25"/>
      <c r="AG75" s="25"/>
      <c r="AH75" s="25"/>
      <c r="AI75" s="25"/>
      <c r="AJ75" s="25"/>
      <c r="AK75" s="25"/>
      <c r="AM75" s="25"/>
      <c r="AN75" s="25"/>
      <c r="AO75" s="25"/>
      <c r="AP75" s="25"/>
      <c r="AQ75" s="25"/>
      <c r="AS75" s="25"/>
      <c r="AT75" s="25"/>
      <c r="AU75" s="25"/>
      <c r="AV75" s="25"/>
      <c r="AW75" s="25"/>
      <c r="AY75" s="25"/>
      <c r="AZ75" s="25"/>
      <c r="BA75" s="25"/>
      <c r="BC75" s="25"/>
      <c r="BD75" s="25"/>
      <c r="BE75" s="25"/>
      <c r="BG75" s="25"/>
      <c r="BH75" s="25"/>
      <c r="BI75" s="25"/>
      <c r="BK75" s="25"/>
      <c r="BL75" s="25"/>
      <c r="BM75" s="25"/>
      <c r="BO75" s="25"/>
      <c r="BP75" s="25"/>
      <c r="BQ75" s="25"/>
      <c r="BS75" s="25"/>
      <c r="BT75" s="25"/>
      <c r="BU75" s="25"/>
      <c r="BW75" s="25"/>
      <c r="BX75" s="25"/>
      <c r="BY75" s="25"/>
      <c r="CA75" s="25"/>
      <c r="CB75" s="25"/>
      <c r="CC75" s="25"/>
      <c r="CE75" s="25"/>
      <c r="CF75" s="25"/>
      <c r="CG75" s="25"/>
      <c r="CI75" s="25"/>
      <c r="CJ75" s="25"/>
      <c r="CK75" s="25"/>
      <c r="CM75" s="25"/>
      <c r="CN75" s="25"/>
      <c r="CO75" s="25"/>
      <c r="CQ75" s="25"/>
      <c r="CR75" s="25"/>
      <c r="CS75" s="25"/>
      <c r="CU75" s="25"/>
      <c r="CV75" s="25"/>
      <c r="CW75" s="25"/>
      <c r="CY75" s="25"/>
      <c r="CZ75" s="25"/>
      <c r="DA75" s="25"/>
      <c r="DB75" s="25"/>
      <c r="DC75" s="25"/>
      <c r="DD75" s="25"/>
      <c r="DF75" s="25"/>
      <c r="DG75" s="25"/>
      <c r="DH75" s="25"/>
      <c r="DI75" s="25"/>
      <c r="DJ75" s="25"/>
      <c r="DK75" s="25"/>
      <c r="DM75" s="25"/>
      <c r="DN75" s="25"/>
      <c r="DP75" s="25"/>
      <c r="DQ75" s="25"/>
      <c r="DR75" s="25"/>
      <c r="DS75" s="25"/>
      <c r="DU75" s="25"/>
      <c r="DV75" s="25"/>
      <c r="DX75" s="25"/>
      <c r="DY75" s="25"/>
    </row>
    <row r="76" spans="4:129" ht="13.5" customHeight="1">
      <c r="D76" s="25"/>
      <c r="E76" s="25"/>
      <c r="F76" s="25"/>
      <c r="G76" s="25"/>
      <c r="I76" s="25"/>
      <c r="J76" s="25"/>
      <c r="K76" s="25"/>
      <c r="L76" s="25"/>
      <c r="M76" s="25"/>
      <c r="O76" s="25"/>
      <c r="P76" s="25"/>
      <c r="Q76" s="25"/>
      <c r="R76" s="25"/>
      <c r="S76" s="25"/>
      <c r="U76" s="25"/>
      <c r="V76" s="25"/>
      <c r="W76" s="25"/>
      <c r="X76" s="25"/>
      <c r="Y76" s="25"/>
      <c r="AA76" s="25"/>
      <c r="AB76" s="25"/>
      <c r="AC76" s="25"/>
      <c r="AD76" s="25"/>
      <c r="AE76" s="25"/>
      <c r="AG76" s="25"/>
      <c r="AH76" s="25"/>
      <c r="AI76" s="25"/>
      <c r="AJ76" s="25"/>
      <c r="AK76" s="25"/>
      <c r="AM76" s="25"/>
      <c r="AN76" s="25"/>
      <c r="AO76" s="25"/>
      <c r="AP76" s="25"/>
      <c r="AQ76" s="25"/>
      <c r="AS76" s="25"/>
      <c r="AT76" s="25"/>
      <c r="AU76" s="25"/>
      <c r="AV76" s="25"/>
      <c r="AW76" s="25"/>
      <c r="AY76" s="25"/>
      <c r="AZ76" s="25"/>
      <c r="BA76" s="25"/>
      <c r="BC76" s="25"/>
      <c r="BD76" s="25"/>
      <c r="BE76" s="25"/>
      <c r="BG76" s="25"/>
      <c r="BH76" s="25"/>
      <c r="BI76" s="25"/>
      <c r="BK76" s="25"/>
      <c r="BL76" s="25"/>
      <c r="BM76" s="25"/>
      <c r="BO76" s="25"/>
      <c r="BP76" s="25"/>
      <c r="BQ76" s="25"/>
      <c r="BS76" s="25"/>
      <c r="BT76" s="25"/>
      <c r="BU76" s="25"/>
      <c r="BW76" s="25"/>
      <c r="BX76" s="25"/>
      <c r="BY76" s="25"/>
      <c r="CA76" s="25"/>
      <c r="CB76" s="25"/>
      <c r="CC76" s="25"/>
      <c r="CE76" s="25"/>
      <c r="CF76" s="25"/>
      <c r="CG76" s="25"/>
      <c r="CI76" s="25"/>
      <c r="CJ76" s="25"/>
      <c r="CK76" s="25"/>
      <c r="CM76" s="25"/>
      <c r="CN76" s="25"/>
      <c r="CO76" s="25"/>
      <c r="CQ76" s="25"/>
      <c r="CR76" s="25"/>
      <c r="CS76" s="25"/>
      <c r="CU76" s="25"/>
      <c r="CV76" s="25"/>
      <c r="CW76" s="25"/>
      <c r="CY76" s="25"/>
      <c r="CZ76" s="25"/>
      <c r="DA76" s="25"/>
      <c r="DB76" s="25"/>
      <c r="DC76" s="25"/>
      <c r="DD76" s="25"/>
      <c r="DF76" s="25"/>
      <c r="DG76" s="25"/>
      <c r="DH76" s="25"/>
      <c r="DI76" s="25"/>
      <c r="DJ76" s="25"/>
      <c r="DK76" s="25"/>
      <c r="DM76" s="25"/>
      <c r="DN76" s="25"/>
      <c r="DP76" s="25"/>
      <c r="DQ76" s="25"/>
      <c r="DR76" s="25"/>
      <c r="DS76" s="25"/>
      <c r="DU76" s="25"/>
      <c r="DV76" s="25"/>
      <c r="DX76" s="25"/>
      <c r="DY76" s="25"/>
    </row>
    <row r="77" spans="4:129" ht="13.5" customHeight="1">
      <c r="D77" s="25"/>
      <c r="E77" s="25"/>
      <c r="F77" s="25"/>
      <c r="G77" s="25"/>
      <c r="I77" s="25"/>
      <c r="J77" s="25"/>
      <c r="K77" s="25"/>
      <c r="L77" s="25"/>
      <c r="M77" s="25"/>
      <c r="O77" s="25"/>
      <c r="P77" s="25"/>
      <c r="Q77" s="25"/>
      <c r="R77" s="25"/>
      <c r="S77" s="25"/>
      <c r="U77" s="25"/>
      <c r="V77" s="25"/>
      <c r="W77" s="25"/>
      <c r="X77" s="25"/>
      <c r="Y77" s="25"/>
      <c r="AA77" s="25"/>
      <c r="AB77" s="25"/>
      <c r="AC77" s="25"/>
      <c r="AD77" s="25"/>
      <c r="AE77" s="25"/>
      <c r="AG77" s="25"/>
      <c r="AH77" s="25"/>
      <c r="AI77" s="25"/>
      <c r="AJ77" s="25"/>
      <c r="AK77" s="25"/>
      <c r="AM77" s="25"/>
      <c r="AN77" s="25"/>
      <c r="AO77" s="25"/>
      <c r="AP77" s="25"/>
      <c r="AQ77" s="25"/>
      <c r="AS77" s="25"/>
      <c r="AT77" s="25"/>
      <c r="AU77" s="25"/>
      <c r="AV77" s="25"/>
      <c r="AW77" s="25"/>
      <c r="AY77" s="25"/>
      <c r="AZ77" s="25"/>
      <c r="BA77" s="25"/>
      <c r="BC77" s="25"/>
      <c r="BD77" s="25"/>
      <c r="BE77" s="25"/>
      <c r="BG77" s="25"/>
      <c r="BH77" s="25"/>
      <c r="BI77" s="25"/>
      <c r="BK77" s="25"/>
      <c r="BL77" s="25"/>
      <c r="BM77" s="25"/>
      <c r="BO77" s="25"/>
      <c r="BP77" s="25"/>
      <c r="BQ77" s="25"/>
      <c r="BS77" s="25"/>
      <c r="BT77" s="25"/>
      <c r="BU77" s="25"/>
      <c r="BW77" s="25"/>
      <c r="BX77" s="25"/>
      <c r="BY77" s="25"/>
      <c r="CA77" s="25"/>
      <c r="CB77" s="25"/>
      <c r="CC77" s="25"/>
      <c r="CE77" s="25"/>
      <c r="CF77" s="25"/>
      <c r="CG77" s="25"/>
      <c r="CI77" s="25"/>
      <c r="CJ77" s="25"/>
      <c r="CK77" s="25"/>
      <c r="CM77" s="25"/>
      <c r="CN77" s="25"/>
      <c r="CO77" s="25"/>
      <c r="CQ77" s="25"/>
      <c r="CR77" s="25"/>
      <c r="CS77" s="25"/>
      <c r="CU77" s="25"/>
      <c r="CV77" s="25"/>
      <c r="CW77" s="25"/>
      <c r="CY77" s="25"/>
      <c r="CZ77" s="25"/>
      <c r="DA77" s="25"/>
      <c r="DB77" s="25"/>
      <c r="DC77" s="25"/>
      <c r="DD77" s="25"/>
      <c r="DF77" s="25"/>
      <c r="DG77" s="25"/>
      <c r="DH77" s="25"/>
      <c r="DI77" s="25"/>
      <c r="DJ77" s="25"/>
      <c r="DK77" s="25"/>
      <c r="DM77" s="25"/>
      <c r="DN77" s="25"/>
      <c r="DP77" s="25"/>
      <c r="DQ77" s="25"/>
      <c r="DR77" s="25"/>
      <c r="DS77" s="25"/>
      <c r="DU77" s="25"/>
      <c r="DV77" s="25"/>
      <c r="DX77" s="25"/>
      <c r="DY77" s="25"/>
    </row>
    <row r="78" spans="4:129" ht="13.5" customHeight="1">
      <c r="D78" s="25"/>
      <c r="E78" s="25"/>
      <c r="F78" s="25"/>
      <c r="G78" s="25"/>
      <c r="I78" s="25"/>
      <c r="J78" s="25"/>
      <c r="K78" s="25"/>
      <c r="L78" s="25"/>
      <c r="M78" s="25"/>
      <c r="O78" s="25"/>
      <c r="P78" s="25"/>
      <c r="Q78" s="25"/>
      <c r="R78" s="25"/>
      <c r="S78" s="25"/>
      <c r="U78" s="25"/>
      <c r="V78" s="25"/>
      <c r="W78" s="25"/>
      <c r="X78" s="25"/>
      <c r="Y78" s="25"/>
      <c r="AA78" s="25"/>
      <c r="AB78" s="25"/>
      <c r="AC78" s="25"/>
      <c r="AD78" s="25"/>
      <c r="AE78" s="25"/>
      <c r="AG78" s="25"/>
      <c r="AH78" s="25"/>
      <c r="AI78" s="25"/>
      <c r="AJ78" s="25"/>
      <c r="AK78" s="25"/>
      <c r="AM78" s="25"/>
      <c r="AN78" s="25"/>
      <c r="AO78" s="25"/>
      <c r="AP78" s="25"/>
      <c r="AQ78" s="25"/>
      <c r="AS78" s="25"/>
      <c r="AT78" s="25"/>
      <c r="AU78" s="25"/>
      <c r="AV78" s="25"/>
      <c r="AW78" s="25"/>
      <c r="AY78" s="25"/>
      <c r="AZ78" s="25"/>
      <c r="BA78" s="25"/>
      <c r="BC78" s="25"/>
      <c r="BD78" s="25"/>
      <c r="BE78" s="25"/>
      <c r="BG78" s="25"/>
      <c r="BH78" s="25"/>
      <c r="BI78" s="25"/>
      <c r="BK78" s="25"/>
      <c r="BL78" s="25"/>
      <c r="BM78" s="25"/>
      <c r="BO78" s="25"/>
      <c r="BP78" s="25"/>
      <c r="BQ78" s="25"/>
      <c r="BS78" s="25"/>
      <c r="BT78" s="25"/>
      <c r="BU78" s="25"/>
      <c r="BW78" s="25"/>
      <c r="BX78" s="25"/>
      <c r="BY78" s="25"/>
      <c r="CA78" s="25"/>
      <c r="CB78" s="25"/>
      <c r="CC78" s="25"/>
      <c r="CE78" s="25"/>
      <c r="CF78" s="25"/>
      <c r="CG78" s="25"/>
      <c r="CI78" s="25"/>
      <c r="CJ78" s="25"/>
      <c r="CK78" s="25"/>
      <c r="CM78" s="25"/>
      <c r="CN78" s="25"/>
      <c r="CO78" s="25"/>
      <c r="CQ78" s="25"/>
      <c r="CR78" s="25"/>
      <c r="CS78" s="25"/>
      <c r="CU78" s="25"/>
      <c r="CV78" s="25"/>
      <c r="CW78" s="25"/>
      <c r="CY78" s="25"/>
      <c r="CZ78" s="25"/>
      <c r="DA78" s="25"/>
      <c r="DB78" s="25"/>
      <c r="DC78" s="25"/>
      <c r="DD78" s="25"/>
      <c r="DF78" s="25"/>
      <c r="DG78" s="25"/>
      <c r="DH78" s="25"/>
      <c r="DI78" s="25"/>
      <c r="DJ78" s="25"/>
      <c r="DK78" s="25"/>
      <c r="DM78" s="25"/>
      <c r="DN78" s="25"/>
      <c r="DP78" s="25"/>
      <c r="DQ78" s="25"/>
      <c r="DR78" s="25"/>
      <c r="DS78" s="25"/>
      <c r="DU78" s="25"/>
      <c r="DV78" s="25"/>
      <c r="DX78" s="25"/>
      <c r="DY78" s="25"/>
    </row>
    <row r="79" spans="4:129" ht="13.5" customHeight="1">
      <c r="D79" s="25"/>
      <c r="E79" s="25"/>
      <c r="F79" s="25"/>
      <c r="G79" s="25"/>
      <c r="I79" s="25"/>
      <c r="J79" s="25"/>
      <c r="K79" s="25"/>
      <c r="L79" s="25"/>
      <c r="M79" s="25"/>
      <c r="O79" s="25"/>
      <c r="P79" s="25"/>
      <c r="Q79" s="25"/>
      <c r="R79" s="25"/>
      <c r="S79" s="25"/>
      <c r="U79" s="25"/>
      <c r="V79" s="25"/>
      <c r="W79" s="25"/>
      <c r="X79" s="25"/>
      <c r="Y79" s="25"/>
      <c r="AA79" s="25"/>
      <c r="AB79" s="25"/>
      <c r="AC79" s="25"/>
      <c r="AD79" s="25"/>
      <c r="AE79" s="25"/>
      <c r="AG79" s="25"/>
      <c r="AH79" s="25"/>
      <c r="AI79" s="25"/>
      <c r="AJ79" s="25"/>
      <c r="AK79" s="25"/>
      <c r="AM79" s="25"/>
      <c r="AN79" s="25"/>
      <c r="AO79" s="25"/>
      <c r="AP79" s="25"/>
      <c r="AQ79" s="25"/>
      <c r="AS79" s="25"/>
      <c r="AT79" s="25"/>
      <c r="AU79" s="25"/>
      <c r="AV79" s="25"/>
      <c r="AW79" s="25"/>
      <c r="AY79" s="25"/>
      <c r="AZ79" s="25"/>
      <c r="BA79" s="25"/>
      <c r="BC79" s="25"/>
      <c r="BD79" s="25"/>
      <c r="BE79" s="25"/>
      <c r="BG79" s="25"/>
      <c r="BH79" s="25"/>
      <c r="BI79" s="25"/>
      <c r="BK79" s="25"/>
      <c r="BL79" s="25"/>
      <c r="BM79" s="25"/>
      <c r="BO79" s="25"/>
      <c r="BP79" s="25"/>
      <c r="BQ79" s="25"/>
      <c r="BS79" s="25"/>
      <c r="BT79" s="25"/>
      <c r="BU79" s="25"/>
      <c r="BW79" s="25"/>
      <c r="BX79" s="25"/>
      <c r="BY79" s="25"/>
      <c r="CA79" s="25"/>
      <c r="CB79" s="25"/>
      <c r="CC79" s="25"/>
      <c r="CE79" s="25"/>
      <c r="CF79" s="25"/>
      <c r="CG79" s="25"/>
      <c r="CI79" s="25"/>
      <c r="CJ79" s="25"/>
      <c r="CK79" s="25"/>
      <c r="CM79" s="25"/>
      <c r="CN79" s="25"/>
      <c r="CO79" s="25"/>
      <c r="CQ79" s="25"/>
      <c r="CR79" s="25"/>
      <c r="CS79" s="25"/>
      <c r="CU79" s="25"/>
      <c r="CV79" s="25"/>
      <c r="CW79" s="25"/>
      <c r="CY79" s="25"/>
      <c r="CZ79" s="25"/>
      <c r="DA79" s="25"/>
      <c r="DB79" s="25"/>
      <c r="DC79" s="25"/>
      <c r="DD79" s="25"/>
      <c r="DF79" s="25"/>
      <c r="DG79" s="25"/>
      <c r="DH79" s="25"/>
      <c r="DI79" s="25"/>
      <c r="DJ79" s="25"/>
      <c r="DK79" s="25"/>
      <c r="DM79" s="25"/>
      <c r="DN79" s="25"/>
      <c r="DP79" s="25"/>
      <c r="DQ79" s="25"/>
      <c r="DR79" s="25"/>
      <c r="DS79" s="25"/>
      <c r="DU79" s="25"/>
      <c r="DV79" s="25"/>
      <c r="DX79" s="25"/>
      <c r="DY79" s="25"/>
    </row>
    <row r="80" spans="4:129" ht="13.5" customHeight="1">
      <c r="D80" s="25"/>
      <c r="E80" s="25"/>
      <c r="F80" s="25"/>
      <c r="G80" s="25"/>
      <c r="I80" s="25"/>
      <c r="J80" s="25"/>
      <c r="K80" s="25"/>
      <c r="L80" s="25"/>
      <c r="M80" s="25"/>
      <c r="O80" s="25"/>
      <c r="P80" s="25"/>
      <c r="Q80" s="25"/>
      <c r="R80" s="25"/>
      <c r="S80" s="25"/>
      <c r="U80" s="25"/>
      <c r="V80" s="25"/>
      <c r="W80" s="25"/>
      <c r="X80" s="25"/>
      <c r="Y80" s="25"/>
      <c r="AA80" s="25"/>
      <c r="AB80" s="25"/>
      <c r="AC80" s="25"/>
      <c r="AD80" s="25"/>
      <c r="AE80" s="25"/>
      <c r="AG80" s="25"/>
      <c r="AH80" s="25"/>
      <c r="AI80" s="25"/>
      <c r="AJ80" s="25"/>
      <c r="AK80" s="25"/>
      <c r="AM80" s="25"/>
      <c r="AN80" s="25"/>
      <c r="AO80" s="25"/>
      <c r="AP80" s="25"/>
      <c r="AQ80" s="25"/>
      <c r="AS80" s="25"/>
      <c r="AT80" s="25"/>
      <c r="AU80" s="25"/>
      <c r="AV80" s="25"/>
      <c r="AW80" s="25"/>
      <c r="AY80" s="25"/>
      <c r="AZ80" s="25"/>
      <c r="BA80" s="25"/>
      <c r="BC80" s="25"/>
      <c r="BD80" s="25"/>
      <c r="BE80" s="25"/>
      <c r="BG80" s="25"/>
      <c r="BH80" s="25"/>
      <c r="BI80" s="25"/>
      <c r="BK80" s="25"/>
      <c r="BL80" s="25"/>
      <c r="BM80" s="25"/>
      <c r="BO80" s="25"/>
      <c r="BP80" s="25"/>
      <c r="BQ80" s="25"/>
      <c r="BS80" s="25"/>
      <c r="BT80" s="25"/>
      <c r="BU80" s="25"/>
      <c r="BW80" s="25"/>
      <c r="BX80" s="25"/>
      <c r="BY80" s="25"/>
      <c r="CA80" s="25"/>
      <c r="CB80" s="25"/>
      <c r="CC80" s="25"/>
      <c r="CE80" s="25"/>
      <c r="CF80" s="25"/>
      <c r="CG80" s="25"/>
      <c r="CI80" s="25"/>
      <c r="CJ80" s="25"/>
      <c r="CK80" s="25"/>
      <c r="CM80" s="25"/>
      <c r="CN80" s="25"/>
      <c r="CO80" s="25"/>
      <c r="CQ80" s="25"/>
      <c r="CR80" s="25"/>
      <c r="CS80" s="25"/>
      <c r="CU80" s="25"/>
      <c r="CV80" s="25"/>
      <c r="CW80" s="25"/>
      <c r="CY80" s="25"/>
      <c r="CZ80" s="25"/>
      <c r="DA80" s="25"/>
      <c r="DB80" s="25"/>
      <c r="DC80" s="25"/>
      <c r="DD80" s="25"/>
      <c r="DF80" s="25"/>
      <c r="DG80" s="25"/>
      <c r="DH80" s="25"/>
      <c r="DI80" s="25"/>
      <c r="DJ80" s="25"/>
      <c r="DK80" s="25"/>
      <c r="DM80" s="25"/>
      <c r="DN80" s="25"/>
      <c r="DP80" s="25"/>
      <c r="DQ80" s="25"/>
      <c r="DR80" s="25"/>
      <c r="DS80" s="25"/>
      <c r="DU80" s="25"/>
      <c r="DV80" s="25"/>
      <c r="DX80" s="25"/>
      <c r="DY80" s="25"/>
    </row>
    <row r="81" spans="4:129" ht="13.5" customHeight="1">
      <c r="D81" s="25"/>
      <c r="E81" s="25"/>
      <c r="F81" s="25"/>
      <c r="G81" s="25"/>
      <c r="I81" s="25"/>
      <c r="J81" s="25"/>
      <c r="K81" s="25"/>
      <c r="L81" s="25"/>
      <c r="M81" s="25"/>
      <c r="O81" s="25"/>
      <c r="P81" s="25"/>
      <c r="Q81" s="25"/>
      <c r="R81" s="25"/>
      <c r="S81" s="25"/>
      <c r="U81" s="25"/>
      <c r="V81" s="25"/>
      <c r="W81" s="25"/>
      <c r="X81" s="25"/>
      <c r="Y81" s="25"/>
      <c r="AA81" s="25"/>
      <c r="AB81" s="25"/>
      <c r="AC81" s="25"/>
      <c r="AD81" s="25"/>
      <c r="AE81" s="25"/>
      <c r="AG81" s="25"/>
      <c r="AH81" s="25"/>
      <c r="AI81" s="25"/>
      <c r="AJ81" s="25"/>
      <c r="AK81" s="25"/>
      <c r="AM81" s="25"/>
      <c r="AN81" s="25"/>
      <c r="AO81" s="25"/>
      <c r="AP81" s="25"/>
      <c r="AQ81" s="25"/>
      <c r="AS81" s="25"/>
      <c r="AT81" s="25"/>
      <c r="AU81" s="25"/>
      <c r="AV81" s="25"/>
      <c r="AW81" s="25"/>
      <c r="AY81" s="25"/>
      <c r="AZ81" s="25"/>
      <c r="BA81" s="25"/>
      <c r="BC81" s="25"/>
      <c r="BD81" s="25"/>
      <c r="BE81" s="25"/>
      <c r="BG81" s="25"/>
      <c r="BH81" s="25"/>
      <c r="BI81" s="25"/>
      <c r="BK81" s="25"/>
      <c r="BL81" s="25"/>
      <c r="BM81" s="25"/>
      <c r="BO81" s="25"/>
      <c r="BP81" s="25"/>
      <c r="BQ81" s="25"/>
      <c r="BS81" s="25"/>
      <c r="BT81" s="25"/>
      <c r="BU81" s="25"/>
      <c r="BW81" s="25"/>
      <c r="BX81" s="25"/>
      <c r="BY81" s="25"/>
      <c r="CA81" s="25"/>
      <c r="CB81" s="25"/>
      <c r="CC81" s="25"/>
      <c r="CE81" s="25"/>
      <c r="CF81" s="25"/>
      <c r="CG81" s="25"/>
      <c r="CI81" s="25"/>
      <c r="CJ81" s="25"/>
      <c r="CK81" s="25"/>
      <c r="CM81" s="25"/>
      <c r="CN81" s="25"/>
      <c r="CO81" s="25"/>
      <c r="CQ81" s="25"/>
      <c r="CR81" s="25"/>
      <c r="CS81" s="25"/>
      <c r="CU81" s="25"/>
      <c r="CV81" s="25"/>
      <c r="CW81" s="25"/>
      <c r="CY81" s="25"/>
      <c r="CZ81" s="25"/>
      <c r="DA81" s="25"/>
      <c r="DB81" s="25"/>
      <c r="DC81" s="25"/>
      <c r="DD81" s="25"/>
      <c r="DF81" s="25"/>
      <c r="DG81" s="25"/>
      <c r="DH81" s="25"/>
      <c r="DI81" s="25"/>
      <c r="DJ81" s="25"/>
      <c r="DK81" s="25"/>
      <c r="DM81" s="25"/>
      <c r="DN81" s="25"/>
      <c r="DP81" s="25"/>
      <c r="DQ81" s="25"/>
      <c r="DR81" s="25"/>
      <c r="DS81" s="25"/>
      <c r="DU81" s="25"/>
      <c r="DV81" s="25"/>
      <c r="DX81" s="25"/>
      <c r="DY81" s="25"/>
    </row>
    <row r="82" spans="4:129" ht="13.5" customHeight="1">
      <c r="D82" s="25"/>
      <c r="E82" s="25"/>
      <c r="F82" s="25"/>
      <c r="G82" s="25"/>
      <c r="I82" s="25"/>
      <c r="J82" s="25"/>
      <c r="K82" s="25"/>
      <c r="L82" s="25"/>
      <c r="M82" s="25"/>
      <c r="O82" s="25"/>
      <c r="P82" s="25"/>
      <c r="Q82" s="25"/>
      <c r="R82" s="25"/>
      <c r="S82" s="25"/>
      <c r="U82" s="25"/>
      <c r="V82" s="25"/>
      <c r="W82" s="25"/>
      <c r="X82" s="25"/>
      <c r="Y82" s="25"/>
      <c r="AA82" s="25"/>
      <c r="AB82" s="25"/>
      <c r="AC82" s="25"/>
      <c r="AD82" s="25"/>
      <c r="AE82" s="25"/>
      <c r="AG82" s="25"/>
      <c r="AH82" s="25"/>
      <c r="AI82" s="25"/>
      <c r="AJ82" s="25"/>
      <c r="AK82" s="25"/>
      <c r="AM82" s="25"/>
      <c r="AN82" s="25"/>
      <c r="AO82" s="25"/>
      <c r="AP82" s="25"/>
      <c r="AQ82" s="25"/>
      <c r="AS82" s="25"/>
      <c r="AT82" s="25"/>
      <c r="AU82" s="25"/>
      <c r="AV82" s="25"/>
      <c r="AW82" s="25"/>
      <c r="AY82" s="25"/>
      <c r="AZ82" s="25"/>
      <c r="BA82" s="25"/>
      <c r="BC82" s="25"/>
      <c r="BD82" s="25"/>
      <c r="BE82" s="25"/>
      <c r="BG82" s="25"/>
      <c r="BH82" s="25"/>
      <c r="BI82" s="25"/>
      <c r="BK82" s="25"/>
      <c r="BL82" s="25"/>
      <c r="BM82" s="25"/>
      <c r="BO82" s="25"/>
      <c r="BP82" s="25"/>
      <c r="BQ82" s="25"/>
      <c r="BS82" s="25"/>
      <c r="BT82" s="25"/>
      <c r="BU82" s="25"/>
      <c r="BW82" s="25"/>
      <c r="BX82" s="25"/>
      <c r="BY82" s="25"/>
      <c r="CA82" s="25"/>
      <c r="CB82" s="25"/>
      <c r="CC82" s="25"/>
      <c r="CE82" s="25"/>
      <c r="CF82" s="25"/>
      <c r="CG82" s="25"/>
      <c r="CI82" s="25"/>
      <c r="CJ82" s="25"/>
      <c r="CK82" s="25"/>
      <c r="CM82" s="25"/>
      <c r="CN82" s="25"/>
      <c r="CO82" s="25"/>
      <c r="CQ82" s="25"/>
      <c r="CR82" s="25"/>
      <c r="CS82" s="25"/>
      <c r="CU82" s="25"/>
      <c r="CV82" s="25"/>
      <c r="CW82" s="25"/>
      <c r="CY82" s="25"/>
      <c r="CZ82" s="25"/>
      <c r="DA82" s="25"/>
      <c r="DB82" s="25"/>
      <c r="DC82" s="25"/>
      <c r="DD82" s="25"/>
      <c r="DF82" s="25"/>
      <c r="DG82" s="25"/>
      <c r="DH82" s="25"/>
      <c r="DI82" s="25"/>
      <c r="DJ82" s="25"/>
      <c r="DK82" s="25"/>
      <c r="DM82" s="25"/>
      <c r="DN82" s="25"/>
      <c r="DP82" s="25"/>
      <c r="DQ82" s="25"/>
      <c r="DR82" s="25"/>
      <c r="DS82" s="25"/>
      <c r="DU82" s="25"/>
      <c r="DV82" s="25"/>
      <c r="DX82" s="25"/>
      <c r="DY82" s="25"/>
    </row>
    <row r="83" spans="4:129" ht="13.5" customHeight="1">
      <c r="D83" s="25"/>
      <c r="E83" s="25"/>
      <c r="F83" s="25"/>
      <c r="G83" s="25"/>
      <c r="I83" s="25"/>
      <c r="J83" s="25"/>
      <c r="K83" s="25"/>
      <c r="L83" s="25"/>
      <c r="M83" s="25"/>
      <c r="O83" s="25"/>
      <c r="P83" s="25"/>
      <c r="Q83" s="25"/>
      <c r="R83" s="25"/>
      <c r="S83" s="25"/>
      <c r="U83" s="25"/>
      <c r="V83" s="25"/>
      <c r="W83" s="25"/>
      <c r="X83" s="25"/>
      <c r="Y83" s="25"/>
      <c r="AA83" s="25"/>
      <c r="AB83" s="25"/>
      <c r="AC83" s="25"/>
      <c r="AD83" s="25"/>
      <c r="AE83" s="25"/>
      <c r="AG83" s="25"/>
      <c r="AH83" s="25"/>
      <c r="AI83" s="25"/>
      <c r="AJ83" s="25"/>
      <c r="AK83" s="25"/>
      <c r="AM83" s="25"/>
      <c r="AN83" s="25"/>
      <c r="AO83" s="25"/>
      <c r="AP83" s="25"/>
      <c r="AQ83" s="25"/>
      <c r="AS83" s="25"/>
      <c r="AT83" s="25"/>
      <c r="AU83" s="25"/>
      <c r="AV83" s="25"/>
      <c r="AW83" s="25"/>
      <c r="AY83" s="25"/>
      <c r="AZ83" s="25"/>
      <c r="BA83" s="25"/>
      <c r="BC83" s="25"/>
      <c r="BD83" s="25"/>
      <c r="BE83" s="25"/>
      <c r="BG83" s="25"/>
      <c r="BH83" s="25"/>
      <c r="BI83" s="25"/>
      <c r="BK83" s="25"/>
      <c r="BL83" s="25"/>
      <c r="BM83" s="25"/>
      <c r="BO83" s="25"/>
      <c r="BP83" s="25"/>
      <c r="BQ83" s="25"/>
      <c r="BS83" s="25"/>
      <c r="BT83" s="25"/>
      <c r="BU83" s="25"/>
      <c r="BW83" s="25"/>
      <c r="BX83" s="25"/>
      <c r="BY83" s="25"/>
      <c r="CA83" s="25"/>
      <c r="CB83" s="25"/>
      <c r="CC83" s="25"/>
      <c r="CE83" s="25"/>
      <c r="CF83" s="25"/>
      <c r="CG83" s="25"/>
      <c r="CI83" s="25"/>
      <c r="CJ83" s="25"/>
      <c r="CK83" s="25"/>
      <c r="CM83" s="25"/>
      <c r="CN83" s="25"/>
      <c r="CO83" s="25"/>
      <c r="CQ83" s="25"/>
      <c r="CR83" s="25"/>
      <c r="CS83" s="25"/>
      <c r="CU83" s="25"/>
      <c r="CV83" s="25"/>
      <c r="CW83" s="25"/>
      <c r="CY83" s="25"/>
      <c r="CZ83" s="25"/>
      <c r="DA83" s="25"/>
      <c r="DB83" s="25"/>
      <c r="DC83" s="25"/>
      <c r="DD83" s="25"/>
      <c r="DF83" s="25"/>
      <c r="DG83" s="25"/>
      <c r="DH83" s="25"/>
      <c r="DI83" s="25"/>
      <c r="DJ83" s="25"/>
      <c r="DK83" s="25"/>
      <c r="DM83" s="25"/>
      <c r="DN83" s="25"/>
      <c r="DP83" s="25"/>
      <c r="DQ83" s="25"/>
      <c r="DR83" s="25"/>
      <c r="DS83" s="25"/>
      <c r="DU83" s="25"/>
      <c r="DV83" s="25"/>
      <c r="DX83" s="25"/>
      <c r="DY83" s="25"/>
    </row>
    <row r="84" spans="4:129" ht="13.5" customHeight="1">
      <c r="D84" s="25"/>
      <c r="E84" s="25"/>
      <c r="F84" s="25"/>
      <c r="G84" s="25"/>
      <c r="I84" s="25"/>
      <c r="J84" s="25"/>
      <c r="K84" s="25"/>
      <c r="L84" s="25"/>
      <c r="M84" s="25"/>
      <c r="O84" s="25"/>
      <c r="P84" s="25"/>
      <c r="Q84" s="25"/>
      <c r="R84" s="25"/>
      <c r="S84" s="25"/>
      <c r="U84" s="25"/>
      <c r="V84" s="25"/>
      <c r="W84" s="25"/>
      <c r="X84" s="25"/>
      <c r="Y84" s="25"/>
      <c r="AA84" s="25"/>
      <c r="AB84" s="25"/>
      <c r="AC84" s="25"/>
      <c r="AD84" s="25"/>
      <c r="AE84" s="25"/>
      <c r="AG84" s="25"/>
      <c r="AH84" s="25"/>
      <c r="AI84" s="25"/>
      <c r="AJ84" s="25"/>
      <c r="AK84" s="25"/>
      <c r="AM84" s="25"/>
      <c r="AN84" s="25"/>
      <c r="AO84" s="25"/>
      <c r="AP84" s="25"/>
      <c r="AQ84" s="25"/>
      <c r="AS84" s="25"/>
      <c r="AT84" s="25"/>
      <c r="AU84" s="25"/>
      <c r="AV84" s="25"/>
      <c r="AW84" s="25"/>
      <c r="AY84" s="25"/>
      <c r="AZ84" s="25"/>
      <c r="BA84" s="25"/>
      <c r="BC84" s="25"/>
      <c r="BD84" s="25"/>
      <c r="BE84" s="25"/>
      <c r="BG84" s="25"/>
      <c r="BH84" s="25"/>
      <c r="BI84" s="25"/>
      <c r="BK84" s="25"/>
      <c r="BL84" s="25"/>
      <c r="BM84" s="25"/>
      <c r="BO84" s="25"/>
      <c r="BP84" s="25"/>
      <c r="BQ84" s="25"/>
      <c r="BS84" s="25"/>
      <c r="BT84" s="25"/>
      <c r="BU84" s="25"/>
      <c r="BW84" s="25"/>
      <c r="BX84" s="25"/>
      <c r="BY84" s="25"/>
      <c r="CA84" s="25"/>
      <c r="CB84" s="25"/>
      <c r="CC84" s="25"/>
      <c r="CE84" s="25"/>
      <c r="CF84" s="25"/>
      <c r="CG84" s="25"/>
      <c r="CI84" s="25"/>
      <c r="CJ84" s="25"/>
      <c r="CK84" s="25"/>
      <c r="CM84" s="25"/>
      <c r="CN84" s="25"/>
      <c r="CO84" s="25"/>
      <c r="CQ84" s="25"/>
      <c r="CR84" s="25"/>
      <c r="CS84" s="25"/>
      <c r="CU84" s="25"/>
      <c r="CV84" s="25"/>
      <c r="CW84" s="25"/>
      <c r="CY84" s="25"/>
      <c r="CZ84" s="25"/>
      <c r="DA84" s="25"/>
      <c r="DB84" s="25"/>
      <c r="DC84" s="25"/>
      <c r="DD84" s="25"/>
      <c r="DF84" s="25"/>
      <c r="DG84" s="25"/>
      <c r="DH84" s="25"/>
      <c r="DI84" s="25"/>
      <c r="DJ84" s="25"/>
      <c r="DK84" s="25"/>
      <c r="DM84" s="25"/>
      <c r="DN84" s="25"/>
      <c r="DP84" s="25"/>
      <c r="DQ84" s="25"/>
      <c r="DR84" s="25"/>
      <c r="DS84" s="25"/>
      <c r="DU84" s="25"/>
      <c r="DV84" s="25"/>
      <c r="DX84" s="25"/>
      <c r="DY84" s="25"/>
    </row>
    <row r="85" spans="4:129" ht="13.5" customHeight="1">
      <c r="D85" s="25"/>
      <c r="E85" s="25"/>
      <c r="F85" s="25"/>
      <c r="G85" s="25"/>
      <c r="I85" s="25"/>
      <c r="J85" s="25"/>
      <c r="K85" s="25"/>
      <c r="L85" s="25"/>
      <c r="M85" s="25"/>
      <c r="O85" s="25"/>
      <c r="P85" s="25"/>
      <c r="Q85" s="25"/>
      <c r="R85" s="25"/>
      <c r="S85" s="25"/>
      <c r="U85" s="25"/>
      <c r="V85" s="25"/>
      <c r="W85" s="25"/>
      <c r="X85" s="25"/>
      <c r="Y85" s="25"/>
      <c r="AA85" s="25"/>
      <c r="AB85" s="25"/>
      <c r="AC85" s="25"/>
      <c r="AD85" s="25"/>
      <c r="AE85" s="25"/>
      <c r="AG85" s="25"/>
      <c r="AH85" s="25"/>
      <c r="AI85" s="25"/>
      <c r="AJ85" s="25"/>
      <c r="AK85" s="25"/>
      <c r="AM85" s="25"/>
      <c r="AN85" s="25"/>
      <c r="AO85" s="25"/>
      <c r="AP85" s="25"/>
      <c r="AQ85" s="25"/>
      <c r="AS85" s="25"/>
      <c r="AT85" s="25"/>
      <c r="AU85" s="25"/>
      <c r="AV85" s="25"/>
      <c r="AW85" s="25"/>
      <c r="AY85" s="25"/>
      <c r="AZ85" s="25"/>
      <c r="BA85" s="25"/>
      <c r="BC85" s="25"/>
      <c r="BD85" s="25"/>
      <c r="BE85" s="25"/>
      <c r="BG85" s="25"/>
      <c r="BH85" s="25"/>
      <c r="BI85" s="25"/>
      <c r="BK85" s="25"/>
      <c r="BL85" s="25"/>
      <c r="BM85" s="25"/>
      <c r="BO85" s="25"/>
      <c r="BP85" s="25"/>
      <c r="BQ85" s="25"/>
      <c r="BS85" s="25"/>
      <c r="BT85" s="25"/>
      <c r="BU85" s="25"/>
      <c r="BW85" s="25"/>
      <c r="BX85" s="25"/>
      <c r="BY85" s="25"/>
      <c r="CA85" s="25"/>
      <c r="CB85" s="25"/>
      <c r="CC85" s="25"/>
      <c r="CE85" s="25"/>
      <c r="CF85" s="25"/>
      <c r="CG85" s="25"/>
      <c r="CI85" s="25"/>
      <c r="CJ85" s="25"/>
      <c r="CK85" s="25"/>
      <c r="CM85" s="25"/>
      <c r="CN85" s="25"/>
      <c r="CO85" s="25"/>
      <c r="CQ85" s="25"/>
      <c r="CR85" s="25"/>
      <c r="CS85" s="25"/>
      <c r="CU85" s="25"/>
      <c r="CV85" s="25"/>
      <c r="CW85" s="25"/>
      <c r="CY85" s="25"/>
      <c r="CZ85" s="25"/>
      <c r="DA85" s="25"/>
      <c r="DB85" s="25"/>
      <c r="DC85" s="25"/>
      <c r="DD85" s="25"/>
      <c r="DF85" s="25"/>
      <c r="DG85" s="25"/>
      <c r="DH85" s="25"/>
      <c r="DI85" s="25"/>
      <c r="DJ85" s="25"/>
      <c r="DK85" s="25"/>
      <c r="DM85" s="25"/>
      <c r="DN85" s="25"/>
      <c r="DP85" s="25"/>
      <c r="DQ85" s="25"/>
      <c r="DR85" s="25"/>
      <c r="DS85" s="25"/>
      <c r="DU85" s="25"/>
      <c r="DV85" s="25"/>
      <c r="DX85" s="25"/>
      <c r="DY85" s="25"/>
    </row>
    <row r="86" spans="4:129" ht="13.5" customHeight="1">
      <c r="D86" s="25"/>
      <c r="E86" s="25"/>
      <c r="F86" s="25"/>
      <c r="G86" s="25"/>
      <c r="I86" s="25"/>
      <c r="J86" s="25"/>
      <c r="K86" s="25"/>
      <c r="L86" s="25"/>
      <c r="M86" s="25"/>
      <c r="O86" s="25"/>
      <c r="P86" s="25"/>
      <c r="Q86" s="25"/>
      <c r="R86" s="25"/>
      <c r="S86" s="25"/>
      <c r="U86" s="25"/>
      <c r="V86" s="25"/>
      <c r="W86" s="25"/>
      <c r="X86" s="25"/>
      <c r="Y86" s="25"/>
      <c r="AA86" s="25"/>
      <c r="AB86" s="25"/>
      <c r="AC86" s="25"/>
      <c r="AD86" s="25"/>
      <c r="AE86" s="25"/>
      <c r="AG86" s="25"/>
      <c r="AH86" s="25"/>
      <c r="AI86" s="25"/>
      <c r="AJ86" s="25"/>
      <c r="AK86" s="25"/>
      <c r="AM86" s="25"/>
      <c r="AN86" s="25"/>
      <c r="AO86" s="25"/>
      <c r="AP86" s="25"/>
      <c r="AQ86" s="25"/>
      <c r="AS86" s="25"/>
      <c r="AT86" s="25"/>
      <c r="AU86" s="25"/>
      <c r="AV86" s="25"/>
      <c r="AW86" s="25"/>
      <c r="AY86" s="25"/>
      <c r="AZ86" s="25"/>
      <c r="BA86" s="25"/>
      <c r="BC86" s="25"/>
      <c r="BD86" s="25"/>
      <c r="BE86" s="25"/>
      <c r="BG86" s="25"/>
      <c r="BH86" s="25"/>
      <c r="BI86" s="25"/>
      <c r="BK86" s="25"/>
      <c r="BL86" s="25"/>
      <c r="BM86" s="25"/>
      <c r="BO86" s="25"/>
      <c r="BP86" s="25"/>
      <c r="BQ86" s="25"/>
      <c r="BS86" s="25"/>
      <c r="BT86" s="25"/>
      <c r="BU86" s="25"/>
      <c r="BW86" s="25"/>
      <c r="BX86" s="25"/>
      <c r="BY86" s="25"/>
      <c r="CA86" s="25"/>
      <c r="CB86" s="25"/>
      <c r="CC86" s="25"/>
      <c r="CE86" s="25"/>
      <c r="CF86" s="25"/>
      <c r="CG86" s="25"/>
      <c r="CI86" s="25"/>
      <c r="CJ86" s="25"/>
      <c r="CK86" s="25"/>
      <c r="CM86" s="25"/>
      <c r="CN86" s="25"/>
      <c r="CO86" s="25"/>
      <c r="CQ86" s="25"/>
      <c r="CR86" s="25"/>
      <c r="CS86" s="25"/>
      <c r="CU86" s="25"/>
      <c r="CV86" s="25"/>
      <c r="CW86" s="25"/>
      <c r="CY86" s="25"/>
      <c r="CZ86" s="25"/>
      <c r="DA86" s="25"/>
      <c r="DB86" s="25"/>
      <c r="DC86" s="25"/>
      <c r="DD86" s="25"/>
      <c r="DF86" s="25"/>
      <c r="DG86" s="25"/>
      <c r="DH86" s="25"/>
      <c r="DI86" s="25"/>
      <c r="DJ86" s="25"/>
      <c r="DK86" s="25"/>
      <c r="DM86" s="25"/>
      <c r="DN86" s="25"/>
      <c r="DP86" s="25"/>
      <c r="DQ86" s="25"/>
      <c r="DR86" s="25"/>
      <c r="DS86" s="25"/>
      <c r="DU86" s="25"/>
      <c r="DV86" s="25"/>
      <c r="DX86" s="25"/>
      <c r="DY86" s="25"/>
    </row>
    <row r="87" spans="4:129" ht="13.5" customHeight="1">
      <c r="D87" s="25"/>
      <c r="E87" s="25"/>
      <c r="F87" s="25"/>
      <c r="G87" s="25"/>
      <c r="I87" s="25"/>
      <c r="J87" s="25"/>
      <c r="K87" s="25"/>
      <c r="L87" s="25"/>
      <c r="M87" s="25"/>
      <c r="O87" s="25"/>
      <c r="P87" s="25"/>
      <c r="Q87" s="25"/>
      <c r="R87" s="25"/>
      <c r="S87" s="25"/>
      <c r="U87" s="25"/>
      <c r="V87" s="25"/>
      <c r="W87" s="25"/>
      <c r="X87" s="25"/>
      <c r="Y87" s="25"/>
      <c r="AA87" s="25"/>
      <c r="AB87" s="25"/>
      <c r="AC87" s="25"/>
      <c r="AD87" s="25"/>
      <c r="AE87" s="25"/>
      <c r="AG87" s="25"/>
      <c r="AH87" s="25"/>
      <c r="AI87" s="25"/>
      <c r="AJ87" s="25"/>
      <c r="AK87" s="25"/>
      <c r="AM87" s="25"/>
      <c r="AN87" s="25"/>
      <c r="AO87" s="25"/>
      <c r="AP87" s="25"/>
      <c r="AQ87" s="25"/>
      <c r="AS87" s="25"/>
      <c r="AT87" s="25"/>
      <c r="AU87" s="25"/>
      <c r="AV87" s="25"/>
      <c r="AW87" s="25"/>
      <c r="AY87" s="25"/>
      <c r="AZ87" s="25"/>
      <c r="BA87" s="25"/>
      <c r="BC87" s="25"/>
      <c r="BD87" s="25"/>
      <c r="BE87" s="25"/>
      <c r="BG87" s="25"/>
      <c r="BH87" s="25"/>
      <c r="BI87" s="25"/>
      <c r="BK87" s="25"/>
      <c r="BL87" s="25"/>
      <c r="BM87" s="25"/>
      <c r="BO87" s="25"/>
      <c r="BP87" s="25"/>
      <c r="BQ87" s="25"/>
      <c r="BS87" s="25"/>
      <c r="BT87" s="25"/>
      <c r="BU87" s="25"/>
      <c r="BW87" s="25"/>
      <c r="BX87" s="25"/>
      <c r="BY87" s="25"/>
      <c r="CA87" s="25"/>
      <c r="CB87" s="25"/>
      <c r="CC87" s="25"/>
      <c r="CE87" s="25"/>
      <c r="CF87" s="25"/>
      <c r="CG87" s="25"/>
      <c r="CI87" s="25"/>
      <c r="CJ87" s="25"/>
      <c r="CK87" s="25"/>
      <c r="CM87" s="25"/>
      <c r="CN87" s="25"/>
      <c r="CO87" s="25"/>
      <c r="CQ87" s="25"/>
      <c r="CR87" s="25"/>
      <c r="CS87" s="25"/>
      <c r="CU87" s="25"/>
      <c r="CV87" s="25"/>
      <c r="CW87" s="25"/>
      <c r="CY87" s="25"/>
      <c r="CZ87" s="25"/>
      <c r="DA87" s="25"/>
      <c r="DB87" s="25"/>
      <c r="DC87" s="25"/>
      <c r="DD87" s="25"/>
      <c r="DF87" s="25"/>
      <c r="DG87" s="25"/>
      <c r="DH87" s="25"/>
      <c r="DI87" s="25"/>
      <c r="DJ87" s="25"/>
      <c r="DK87" s="25"/>
      <c r="DM87" s="25"/>
      <c r="DN87" s="25"/>
      <c r="DP87" s="25"/>
      <c r="DQ87" s="25"/>
      <c r="DR87" s="25"/>
      <c r="DS87" s="25"/>
      <c r="DU87" s="25"/>
      <c r="DV87" s="25"/>
      <c r="DX87" s="25"/>
      <c r="DY87" s="25"/>
    </row>
    <row r="88" spans="4:129" ht="13.5" customHeight="1">
      <c r="D88" s="25"/>
      <c r="E88" s="25"/>
      <c r="F88" s="25"/>
      <c r="G88" s="25"/>
      <c r="I88" s="25"/>
      <c r="J88" s="25"/>
      <c r="K88" s="25"/>
      <c r="L88" s="25"/>
      <c r="M88" s="25"/>
      <c r="O88" s="25"/>
      <c r="P88" s="25"/>
      <c r="Q88" s="25"/>
      <c r="R88" s="25"/>
      <c r="S88" s="25"/>
      <c r="U88" s="25"/>
      <c r="V88" s="25"/>
      <c r="W88" s="25"/>
      <c r="X88" s="25"/>
      <c r="Y88" s="25"/>
      <c r="AA88" s="25"/>
      <c r="AB88" s="25"/>
      <c r="AC88" s="25"/>
      <c r="AD88" s="25"/>
      <c r="AE88" s="25"/>
      <c r="AG88" s="25"/>
      <c r="AH88" s="25"/>
      <c r="AI88" s="25"/>
      <c r="AJ88" s="25"/>
      <c r="AK88" s="25"/>
      <c r="AM88" s="25"/>
      <c r="AN88" s="25"/>
      <c r="AO88" s="25"/>
      <c r="AP88" s="25"/>
      <c r="AQ88" s="25"/>
      <c r="AS88" s="25"/>
      <c r="AT88" s="25"/>
      <c r="AU88" s="25"/>
      <c r="AV88" s="25"/>
      <c r="AW88" s="25"/>
      <c r="AY88" s="25"/>
      <c r="AZ88" s="25"/>
      <c r="BA88" s="25"/>
      <c r="BC88" s="25"/>
      <c r="BD88" s="25"/>
      <c r="BE88" s="25"/>
      <c r="BG88" s="25"/>
      <c r="BH88" s="25"/>
      <c r="BI88" s="25"/>
      <c r="BK88" s="25"/>
      <c r="BL88" s="25"/>
      <c r="BM88" s="25"/>
      <c r="BO88" s="25"/>
      <c r="BP88" s="25"/>
      <c r="BQ88" s="25"/>
      <c r="BS88" s="25"/>
      <c r="BT88" s="25"/>
      <c r="BU88" s="25"/>
      <c r="BW88" s="25"/>
      <c r="BX88" s="25"/>
      <c r="BY88" s="25"/>
      <c r="CA88" s="25"/>
      <c r="CB88" s="25"/>
      <c r="CC88" s="25"/>
      <c r="CE88" s="25"/>
      <c r="CF88" s="25"/>
      <c r="CG88" s="25"/>
      <c r="CI88" s="25"/>
      <c r="CJ88" s="25"/>
      <c r="CK88" s="25"/>
      <c r="CM88" s="25"/>
      <c r="CN88" s="25"/>
      <c r="CO88" s="25"/>
      <c r="CQ88" s="25"/>
      <c r="CR88" s="25"/>
      <c r="CS88" s="25"/>
      <c r="CU88" s="25"/>
      <c r="CV88" s="25"/>
      <c r="CW88" s="25"/>
      <c r="CY88" s="25"/>
      <c r="CZ88" s="25"/>
      <c r="DA88" s="25"/>
      <c r="DB88" s="25"/>
      <c r="DC88" s="25"/>
      <c r="DD88" s="25"/>
      <c r="DF88" s="25"/>
      <c r="DG88" s="25"/>
      <c r="DH88" s="25"/>
      <c r="DI88" s="25"/>
      <c r="DJ88" s="25"/>
      <c r="DK88" s="25"/>
      <c r="DM88" s="25"/>
      <c r="DN88" s="25"/>
      <c r="DP88" s="25"/>
      <c r="DQ88" s="25"/>
      <c r="DR88" s="25"/>
      <c r="DS88" s="25"/>
      <c r="DU88" s="25"/>
      <c r="DV88" s="25"/>
      <c r="DX88" s="25"/>
      <c r="DY88" s="25"/>
    </row>
    <row r="89" spans="4:129" ht="13.5" customHeight="1">
      <c r="D89" s="25"/>
      <c r="E89" s="25"/>
      <c r="F89" s="25"/>
      <c r="G89" s="25"/>
      <c r="I89" s="25"/>
      <c r="J89" s="25"/>
      <c r="K89" s="25"/>
      <c r="L89" s="25"/>
      <c r="M89" s="25"/>
      <c r="O89" s="25"/>
      <c r="P89" s="25"/>
      <c r="Q89" s="25"/>
      <c r="R89" s="25"/>
      <c r="S89" s="25"/>
      <c r="U89" s="25"/>
      <c r="V89" s="25"/>
      <c r="W89" s="25"/>
      <c r="X89" s="25"/>
      <c r="Y89" s="25"/>
      <c r="AA89" s="25"/>
      <c r="AB89" s="25"/>
      <c r="AC89" s="25"/>
      <c r="AD89" s="25"/>
      <c r="AE89" s="25"/>
      <c r="AG89" s="25"/>
      <c r="AH89" s="25"/>
      <c r="AI89" s="25"/>
      <c r="AJ89" s="25"/>
      <c r="AK89" s="25"/>
      <c r="AM89" s="25"/>
      <c r="AN89" s="25"/>
      <c r="AO89" s="25"/>
      <c r="AP89" s="25"/>
      <c r="AQ89" s="25"/>
      <c r="AS89" s="25"/>
      <c r="AT89" s="25"/>
      <c r="AU89" s="25"/>
      <c r="AV89" s="25"/>
      <c r="AW89" s="25"/>
      <c r="AY89" s="25"/>
      <c r="AZ89" s="25"/>
      <c r="BA89" s="25"/>
      <c r="BC89" s="25"/>
      <c r="BD89" s="25"/>
      <c r="BE89" s="25"/>
      <c r="BG89" s="25"/>
      <c r="BH89" s="25"/>
      <c r="BI89" s="25"/>
      <c r="BK89" s="25"/>
      <c r="BL89" s="25"/>
      <c r="BM89" s="25"/>
      <c r="BO89" s="25"/>
      <c r="BP89" s="25"/>
      <c r="BQ89" s="25"/>
      <c r="BS89" s="25"/>
      <c r="BT89" s="25"/>
      <c r="BU89" s="25"/>
      <c r="BW89" s="25"/>
      <c r="BX89" s="25"/>
      <c r="BY89" s="25"/>
      <c r="CA89" s="25"/>
      <c r="CB89" s="25"/>
      <c r="CC89" s="25"/>
      <c r="CE89" s="25"/>
      <c r="CF89" s="25"/>
      <c r="CG89" s="25"/>
      <c r="CI89" s="25"/>
      <c r="CJ89" s="25"/>
      <c r="CK89" s="25"/>
      <c r="CM89" s="25"/>
      <c r="CN89" s="25"/>
      <c r="CO89" s="25"/>
      <c r="CQ89" s="25"/>
      <c r="CR89" s="25"/>
      <c r="CS89" s="25"/>
      <c r="CU89" s="25"/>
      <c r="CV89" s="25"/>
      <c r="CW89" s="25"/>
      <c r="CY89" s="25"/>
      <c r="CZ89" s="25"/>
      <c r="DA89" s="25"/>
      <c r="DB89" s="25"/>
      <c r="DC89" s="25"/>
      <c r="DD89" s="25"/>
      <c r="DF89" s="25"/>
      <c r="DG89" s="25"/>
      <c r="DH89" s="25"/>
      <c r="DI89" s="25"/>
      <c r="DJ89" s="25"/>
      <c r="DK89" s="25"/>
      <c r="DM89" s="25"/>
      <c r="DN89" s="25"/>
      <c r="DP89" s="25"/>
      <c r="DQ89" s="25"/>
      <c r="DR89" s="25"/>
      <c r="DS89" s="25"/>
      <c r="DU89" s="25"/>
      <c r="DV89" s="25"/>
      <c r="DX89" s="25"/>
      <c r="DY89" s="25"/>
    </row>
    <row r="90" spans="4:129" ht="13.5" customHeight="1">
      <c r="D90" s="25"/>
      <c r="E90" s="25"/>
      <c r="F90" s="25"/>
      <c r="G90" s="25"/>
      <c r="I90" s="25"/>
      <c r="J90" s="25"/>
      <c r="K90" s="25"/>
      <c r="L90" s="25"/>
      <c r="M90" s="25"/>
      <c r="O90" s="25"/>
      <c r="P90" s="25"/>
      <c r="Q90" s="25"/>
      <c r="R90" s="25"/>
      <c r="S90" s="25"/>
      <c r="U90" s="25"/>
      <c r="V90" s="25"/>
      <c r="W90" s="25"/>
      <c r="X90" s="25"/>
      <c r="Y90" s="25"/>
      <c r="AA90" s="25"/>
      <c r="AB90" s="25"/>
      <c r="AC90" s="25"/>
      <c r="AD90" s="25"/>
      <c r="AE90" s="25"/>
      <c r="AG90" s="25"/>
      <c r="AH90" s="25"/>
      <c r="AI90" s="25"/>
      <c r="AJ90" s="25"/>
      <c r="AK90" s="25"/>
      <c r="AM90" s="25"/>
      <c r="AN90" s="25"/>
      <c r="AO90" s="25"/>
      <c r="AP90" s="25"/>
      <c r="AQ90" s="25"/>
      <c r="AS90" s="25"/>
      <c r="AT90" s="25"/>
      <c r="AU90" s="25"/>
      <c r="AV90" s="25"/>
      <c r="AW90" s="25"/>
      <c r="AY90" s="25"/>
      <c r="AZ90" s="25"/>
      <c r="BA90" s="25"/>
      <c r="BC90" s="25"/>
      <c r="BD90" s="25"/>
      <c r="BE90" s="25"/>
      <c r="BG90" s="25"/>
      <c r="BH90" s="25"/>
      <c r="BI90" s="25"/>
      <c r="BK90" s="25"/>
      <c r="BL90" s="25"/>
      <c r="BM90" s="25"/>
      <c r="BO90" s="25"/>
      <c r="BP90" s="25"/>
      <c r="BQ90" s="25"/>
      <c r="BS90" s="25"/>
      <c r="BT90" s="25"/>
      <c r="BU90" s="25"/>
      <c r="BW90" s="25"/>
      <c r="BX90" s="25"/>
      <c r="BY90" s="25"/>
      <c r="CA90" s="25"/>
      <c r="CB90" s="25"/>
      <c r="CC90" s="25"/>
      <c r="CE90" s="25"/>
      <c r="CF90" s="25"/>
      <c r="CG90" s="25"/>
      <c r="CI90" s="25"/>
      <c r="CJ90" s="25"/>
      <c r="CK90" s="25"/>
      <c r="CM90" s="25"/>
      <c r="CN90" s="25"/>
      <c r="CO90" s="25"/>
      <c r="CQ90" s="25"/>
      <c r="CR90" s="25"/>
      <c r="CS90" s="25"/>
      <c r="CU90" s="25"/>
      <c r="CV90" s="25"/>
      <c r="CW90" s="25"/>
      <c r="CY90" s="25"/>
      <c r="CZ90" s="25"/>
      <c r="DA90" s="25"/>
      <c r="DB90" s="25"/>
      <c r="DC90" s="25"/>
      <c r="DD90" s="25"/>
      <c r="DF90" s="25"/>
      <c r="DG90" s="25"/>
      <c r="DH90" s="25"/>
      <c r="DI90" s="25"/>
      <c r="DJ90" s="25"/>
      <c r="DK90" s="25"/>
      <c r="DM90" s="25"/>
      <c r="DN90" s="25"/>
      <c r="DP90" s="25"/>
      <c r="DQ90" s="25"/>
      <c r="DR90" s="25"/>
      <c r="DS90" s="25"/>
      <c r="DU90" s="25"/>
      <c r="DV90" s="25"/>
      <c r="DX90" s="25"/>
      <c r="DY90" s="25"/>
    </row>
    <row r="91" spans="4:129" ht="13.5" customHeight="1">
      <c r="D91" s="25"/>
      <c r="E91" s="25"/>
      <c r="F91" s="25"/>
      <c r="G91" s="25"/>
      <c r="I91" s="25"/>
      <c r="J91" s="25"/>
      <c r="K91" s="25"/>
      <c r="L91" s="25"/>
      <c r="M91" s="25"/>
      <c r="O91" s="25"/>
      <c r="P91" s="25"/>
      <c r="Q91" s="25"/>
      <c r="R91" s="25"/>
      <c r="S91" s="25"/>
      <c r="U91" s="25"/>
      <c r="V91" s="25"/>
      <c r="W91" s="25"/>
      <c r="X91" s="25"/>
      <c r="Y91" s="25"/>
      <c r="AA91" s="25"/>
      <c r="AB91" s="25"/>
      <c r="AC91" s="25"/>
      <c r="AD91" s="25"/>
      <c r="AE91" s="25"/>
      <c r="AG91" s="25"/>
      <c r="AH91" s="25"/>
      <c r="AI91" s="25"/>
      <c r="AJ91" s="25"/>
      <c r="AK91" s="25"/>
      <c r="AM91" s="25"/>
      <c r="AN91" s="25"/>
      <c r="AO91" s="25"/>
      <c r="AP91" s="25"/>
      <c r="AQ91" s="25"/>
      <c r="AS91" s="25"/>
      <c r="AT91" s="25"/>
      <c r="AU91" s="25"/>
      <c r="AV91" s="25"/>
      <c r="AW91" s="25"/>
      <c r="AY91" s="25"/>
      <c r="AZ91" s="25"/>
      <c r="BA91" s="25"/>
      <c r="BC91" s="25"/>
      <c r="BD91" s="25"/>
      <c r="BE91" s="25"/>
      <c r="BG91" s="25"/>
      <c r="BH91" s="25"/>
      <c r="BI91" s="25"/>
      <c r="BK91" s="25"/>
      <c r="BL91" s="25"/>
      <c r="BM91" s="25"/>
      <c r="BO91" s="25"/>
      <c r="BP91" s="25"/>
      <c r="BQ91" s="25"/>
      <c r="BS91" s="25"/>
      <c r="BT91" s="25"/>
      <c r="BU91" s="25"/>
      <c r="BW91" s="25"/>
      <c r="BX91" s="25"/>
      <c r="BY91" s="25"/>
      <c r="CA91" s="25"/>
      <c r="CB91" s="25"/>
      <c r="CC91" s="25"/>
      <c r="CE91" s="25"/>
      <c r="CF91" s="25"/>
      <c r="CG91" s="25"/>
      <c r="CI91" s="25"/>
      <c r="CJ91" s="25"/>
      <c r="CK91" s="25"/>
      <c r="CM91" s="25"/>
      <c r="CN91" s="25"/>
      <c r="CO91" s="25"/>
      <c r="CQ91" s="25"/>
      <c r="CR91" s="25"/>
      <c r="CS91" s="25"/>
      <c r="CU91" s="25"/>
      <c r="CV91" s="25"/>
      <c r="CW91" s="25"/>
      <c r="CY91" s="25"/>
      <c r="CZ91" s="25"/>
      <c r="DA91" s="25"/>
      <c r="DB91" s="25"/>
      <c r="DC91" s="25"/>
      <c r="DD91" s="25"/>
      <c r="DF91" s="25"/>
      <c r="DG91" s="25"/>
      <c r="DH91" s="25"/>
      <c r="DI91" s="25"/>
      <c r="DJ91" s="25"/>
      <c r="DK91" s="25"/>
      <c r="DM91" s="25"/>
      <c r="DN91" s="25"/>
      <c r="DP91" s="25"/>
      <c r="DQ91" s="25"/>
      <c r="DR91" s="25"/>
      <c r="DS91" s="25"/>
      <c r="DU91" s="25"/>
      <c r="DV91" s="25"/>
      <c r="DX91" s="25"/>
      <c r="DY91" s="25"/>
    </row>
    <row r="92" spans="4:129" ht="13.5" customHeight="1">
      <c r="D92" s="25"/>
      <c r="E92" s="25"/>
      <c r="F92" s="25"/>
      <c r="G92" s="25"/>
      <c r="I92" s="25"/>
      <c r="J92" s="25"/>
      <c r="K92" s="25"/>
      <c r="L92" s="25"/>
      <c r="M92" s="25"/>
      <c r="O92" s="25"/>
      <c r="P92" s="25"/>
      <c r="Q92" s="25"/>
      <c r="R92" s="25"/>
      <c r="S92" s="25"/>
      <c r="U92" s="25"/>
      <c r="V92" s="25"/>
      <c r="W92" s="25"/>
      <c r="X92" s="25"/>
      <c r="Y92" s="25"/>
      <c r="AA92" s="25"/>
      <c r="AB92" s="25"/>
      <c r="AC92" s="25"/>
      <c r="AD92" s="25"/>
      <c r="AE92" s="25"/>
      <c r="AG92" s="25"/>
      <c r="AH92" s="25"/>
      <c r="AI92" s="25"/>
      <c r="AJ92" s="25"/>
      <c r="AK92" s="25"/>
      <c r="AM92" s="25"/>
      <c r="AN92" s="25"/>
      <c r="AO92" s="25"/>
      <c r="AP92" s="25"/>
      <c r="AQ92" s="25"/>
      <c r="AS92" s="25"/>
      <c r="AT92" s="25"/>
      <c r="AU92" s="25"/>
      <c r="AV92" s="25"/>
      <c r="AW92" s="25"/>
      <c r="AY92" s="25"/>
      <c r="AZ92" s="25"/>
      <c r="BA92" s="25"/>
      <c r="BC92" s="25"/>
      <c r="BD92" s="25"/>
      <c r="BE92" s="25"/>
      <c r="BG92" s="25"/>
      <c r="BH92" s="25"/>
      <c r="BI92" s="25"/>
      <c r="BK92" s="25"/>
      <c r="BL92" s="25"/>
      <c r="BM92" s="25"/>
      <c r="BO92" s="25"/>
      <c r="BP92" s="25"/>
      <c r="BQ92" s="25"/>
      <c r="BS92" s="25"/>
      <c r="BT92" s="25"/>
      <c r="BU92" s="25"/>
      <c r="BW92" s="25"/>
      <c r="BX92" s="25"/>
      <c r="BY92" s="25"/>
      <c r="CA92" s="25"/>
      <c r="CB92" s="25"/>
      <c r="CC92" s="25"/>
      <c r="CE92" s="25"/>
      <c r="CF92" s="25"/>
      <c r="CG92" s="25"/>
      <c r="CI92" s="25"/>
      <c r="CJ92" s="25"/>
      <c r="CK92" s="25"/>
      <c r="CM92" s="25"/>
      <c r="CN92" s="25"/>
      <c r="CO92" s="25"/>
      <c r="CQ92" s="25"/>
      <c r="CR92" s="25"/>
      <c r="CS92" s="25"/>
      <c r="CU92" s="25"/>
      <c r="CV92" s="25"/>
      <c r="CW92" s="25"/>
      <c r="CY92" s="25"/>
      <c r="CZ92" s="25"/>
      <c r="DA92" s="25"/>
      <c r="DB92" s="25"/>
      <c r="DC92" s="25"/>
      <c r="DD92" s="25"/>
      <c r="DF92" s="25"/>
      <c r="DG92" s="25"/>
      <c r="DH92" s="25"/>
      <c r="DI92" s="25"/>
      <c r="DJ92" s="25"/>
      <c r="DK92" s="25"/>
      <c r="DM92" s="25"/>
      <c r="DN92" s="25"/>
      <c r="DP92" s="25"/>
      <c r="DQ92" s="25"/>
      <c r="DR92" s="25"/>
      <c r="DS92" s="25"/>
      <c r="DU92" s="25"/>
      <c r="DV92" s="25"/>
      <c r="DX92" s="25"/>
      <c r="DY92" s="25"/>
    </row>
    <row r="93" spans="4:129" ht="13.5" customHeight="1">
      <c r="D93" s="25"/>
      <c r="E93" s="25"/>
      <c r="F93" s="25"/>
      <c r="G93" s="25"/>
      <c r="I93" s="25"/>
      <c r="J93" s="25"/>
      <c r="K93" s="25"/>
      <c r="L93" s="25"/>
      <c r="M93" s="25"/>
      <c r="O93" s="25"/>
      <c r="P93" s="25"/>
      <c r="Q93" s="25"/>
      <c r="R93" s="25"/>
      <c r="S93" s="25"/>
      <c r="U93" s="25"/>
      <c r="V93" s="25"/>
      <c r="W93" s="25"/>
      <c r="X93" s="25"/>
      <c r="Y93" s="25"/>
      <c r="AA93" s="25"/>
      <c r="AB93" s="25"/>
      <c r="AC93" s="25"/>
      <c r="AD93" s="25"/>
      <c r="AE93" s="25"/>
      <c r="AG93" s="25"/>
      <c r="AH93" s="25"/>
      <c r="AI93" s="25"/>
      <c r="AJ93" s="25"/>
      <c r="AK93" s="25"/>
      <c r="AM93" s="25"/>
      <c r="AN93" s="25"/>
      <c r="AO93" s="25"/>
      <c r="AP93" s="25"/>
      <c r="AQ93" s="25"/>
      <c r="AS93" s="25"/>
      <c r="AT93" s="25"/>
      <c r="AU93" s="25"/>
      <c r="AV93" s="25"/>
      <c r="AW93" s="25"/>
      <c r="AY93" s="25"/>
      <c r="AZ93" s="25"/>
      <c r="BA93" s="25"/>
      <c r="BC93" s="25"/>
      <c r="BD93" s="25"/>
      <c r="BE93" s="25"/>
      <c r="BG93" s="25"/>
      <c r="BH93" s="25"/>
      <c r="BI93" s="25"/>
      <c r="BK93" s="25"/>
      <c r="BL93" s="25"/>
      <c r="BM93" s="25"/>
      <c r="BO93" s="25"/>
      <c r="BP93" s="25"/>
      <c r="BQ93" s="25"/>
      <c r="BS93" s="25"/>
      <c r="BT93" s="25"/>
      <c r="BU93" s="25"/>
      <c r="BW93" s="25"/>
      <c r="BX93" s="25"/>
      <c r="BY93" s="25"/>
      <c r="CA93" s="25"/>
      <c r="CB93" s="25"/>
      <c r="CC93" s="25"/>
      <c r="CE93" s="25"/>
      <c r="CF93" s="25"/>
      <c r="CG93" s="25"/>
      <c r="CI93" s="25"/>
      <c r="CJ93" s="25"/>
      <c r="CK93" s="25"/>
      <c r="CM93" s="25"/>
      <c r="CN93" s="25"/>
      <c r="CO93" s="25"/>
      <c r="CQ93" s="25"/>
      <c r="CR93" s="25"/>
      <c r="CS93" s="25"/>
      <c r="CU93" s="25"/>
      <c r="CV93" s="25"/>
      <c r="CW93" s="25"/>
      <c r="CY93" s="25"/>
      <c r="CZ93" s="25"/>
      <c r="DA93" s="25"/>
      <c r="DB93" s="25"/>
      <c r="DC93" s="25"/>
      <c r="DD93" s="25"/>
      <c r="DF93" s="25"/>
      <c r="DG93" s="25"/>
      <c r="DH93" s="25"/>
      <c r="DI93" s="25"/>
      <c r="DJ93" s="25"/>
      <c r="DK93" s="25"/>
      <c r="DM93" s="25"/>
      <c r="DN93" s="25"/>
      <c r="DP93" s="25"/>
      <c r="DQ93" s="25"/>
      <c r="DR93" s="25"/>
      <c r="DS93" s="25"/>
      <c r="DU93" s="25"/>
      <c r="DV93" s="25"/>
      <c r="DX93" s="25"/>
      <c r="DY93" s="25"/>
    </row>
    <row r="94" spans="4:129" ht="13.5" customHeight="1">
      <c r="D94" s="25"/>
      <c r="E94" s="25"/>
      <c r="F94" s="25"/>
      <c r="G94" s="25"/>
      <c r="I94" s="25"/>
      <c r="J94" s="25"/>
      <c r="K94" s="25"/>
      <c r="L94" s="25"/>
      <c r="M94" s="25"/>
      <c r="O94" s="25"/>
      <c r="P94" s="25"/>
      <c r="Q94" s="25"/>
      <c r="R94" s="25"/>
      <c r="S94" s="25"/>
      <c r="U94" s="25"/>
      <c r="V94" s="25"/>
      <c r="W94" s="25"/>
      <c r="X94" s="25"/>
      <c r="Y94" s="25"/>
      <c r="AA94" s="25"/>
      <c r="AB94" s="25"/>
      <c r="AC94" s="25"/>
      <c r="AD94" s="25"/>
      <c r="AE94" s="25"/>
      <c r="AG94" s="25"/>
      <c r="AH94" s="25"/>
      <c r="AI94" s="25"/>
      <c r="AJ94" s="25"/>
      <c r="AK94" s="25"/>
      <c r="AM94" s="25"/>
      <c r="AN94" s="25"/>
      <c r="AO94" s="25"/>
      <c r="AP94" s="25"/>
      <c r="AQ94" s="25"/>
      <c r="AS94" s="25"/>
      <c r="AT94" s="25"/>
      <c r="AU94" s="25"/>
      <c r="AV94" s="25"/>
      <c r="AW94" s="25"/>
      <c r="AY94" s="25"/>
      <c r="AZ94" s="25"/>
      <c r="BA94" s="25"/>
      <c r="BC94" s="25"/>
      <c r="BD94" s="25"/>
      <c r="BE94" s="25"/>
      <c r="BG94" s="25"/>
      <c r="BH94" s="25"/>
      <c r="BI94" s="25"/>
      <c r="BK94" s="25"/>
      <c r="BL94" s="25"/>
      <c r="BM94" s="25"/>
      <c r="BO94" s="25"/>
      <c r="BP94" s="25"/>
      <c r="BQ94" s="25"/>
      <c r="BS94" s="25"/>
      <c r="BT94" s="25"/>
      <c r="BU94" s="25"/>
      <c r="BW94" s="25"/>
      <c r="BX94" s="25"/>
      <c r="BY94" s="25"/>
      <c r="CA94" s="25"/>
      <c r="CB94" s="25"/>
      <c r="CC94" s="25"/>
      <c r="CE94" s="25"/>
      <c r="CF94" s="25"/>
      <c r="CG94" s="25"/>
      <c r="CI94" s="25"/>
      <c r="CJ94" s="25"/>
      <c r="CK94" s="25"/>
      <c r="CM94" s="25"/>
      <c r="CN94" s="25"/>
      <c r="CO94" s="25"/>
      <c r="CQ94" s="25"/>
      <c r="CR94" s="25"/>
      <c r="CS94" s="25"/>
      <c r="CU94" s="25"/>
      <c r="CV94" s="25"/>
      <c r="CW94" s="25"/>
      <c r="CY94" s="25"/>
      <c r="CZ94" s="25"/>
      <c r="DA94" s="25"/>
      <c r="DB94" s="25"/>
      <c r="DC94" s="25"/>
      <c r="DD94" s="25"/>
      <c r="DF94" s="25"/>
      <c r="DG94" s="25"/>
      <c r="DH94" s="25"/>
      <c r="DI94" s="25"/>
      <c r="DJ94" s="25"/>
      <c r="DK94" s="25"/>
      <c r="DM94" s="25"/>
      <c r="DN94" s="25"/>
      <c r="DP94" s="25"/>
      <c r="DQ94" s="25"/>
      <c r="DR94" s="25"/>
      <c r="DS94" s="25"/>
      <c r="DU94" s="25"/>
      <c r="DV94" s="25"/>
      <c r="DX94" s="25"/>
      <c r="DY94" s="25"/>
    </row>
    <row r="95" spans="4:129" ht="13.5" customHeight="1">
      <c r="D95" s="25"/>
      <c r="E95" s="25"/>
      <c r="F95" s="25"/>
      <c r="G95" s="25"/>
      <c r="I95" s="25"/>
      <c r="J95" s="25"/>
      <c r="K95" s="25"/>
      <c r="L95" s="25"/>
      <c r="M95" s="25"/>
      <c r="O95" s="25"/>
      <c r="P95" s="25"/>
      <c r="Q95" s="25"/>
      <c r="R95" s="25"/>
      <c r="S95" s="25"/>
      <c r="U95" s="25"/>
      <c r="V95" s="25"/>
      <c r="W95" s="25"/>
      <c r="X95" s="25"/>
      <c r="Y95" s="25"/>
      <c r="AA95" s="25"/>
      <c r="AB95" s="25"/>
      <c r="AC95" s="25"/>
      <c r="AD95" s="25"/>
      <c r="AE95" s="25"/>
      <c r="AG95" s="25"/>
      <c r="AH95" s="25"/>
      <c r="AI95" s="25"/>
      <c r="AJ95" s="25"/>
      <c r="AK95" s="25"/>
      <c r="AM95" s="25"/>
      <c r="AN95" s="25"/>
      <c r="AO95" s="25"/>
      <c r="AP95" s="25"/>
      <c r="AQ95" s="25"/>
      <c r="AS95" s="25"/>
      <c r="AT95" s="25"/>
      <c r="AU95" s="25"/>
      <c r="AV95" s="25"/>
      <c r="AW95" s="25"/>
      <c r="AY95" s="25"/>
      <c r="AZ95" s="25"/>
      <c r="BA95" s="25"/>
      <c r="BC95" s="25"/>
      <c r="BD95" s="25"/>
      <c r="BE95" s="25"/>
      <c r="BG95" s="25"/>
      <c r="BH95" s="25"/>
      <c r="BI95" s="25"/>
      <c r="BK95" s="25"/>
      <c r="BL95" s="25"/>
      <c r="BM95" s="25"/>
      <c r="BO95" s="25"/>
      <c r="BP95" s="25"/>
      <c r="BQ95" s="25"/>
      <c r="BS95" s="25"/>
      <c r="BT95" s="25"/>
      <c r="BU95" s="25"/>
      <c r="BW95" s="25"/>
      <c r="BX95" s="25"/>
      <c r="BY95" s="25"/>
      <c r="CA95" s="25"/>
      <c r="CB95" s="25"/>
      <c r="CC95" s="25"/>
      <c r="CE95" s="25"/>
      <c r="CF95" s="25"/>
      <c r="CG95" s="25"/>
      <c r="CI95" s="25"/>
      <c r="CJ95" s="25"/>
      <c r="CK95" s="25"/>
      <c r="CM95" s="25"/>
      <c r="CN95" s="25"/>
      <c r="CO95" s="25"/>
      <c r="CQ95" s="25"/>
      <c r="CR95" s="25"/>
      <c r="CS95" s="25"/>
      <c r="CU95" s="25"/>
      <c r="CV95" s="25"/>
      <c r="CW95" s="25"/>
      <c r="CY95" s="25"/>
      <c r="CZ95" s="25"/>
      <c r="DA95" s="25"/>
      <c r="DB95" s="25"/>
      <c r="DC95" s="25"/>
      <c r="DD95" s="25"/>
      <c r="DF95" s="25"/>
      <c r="DG95" s="25"/>
      <c r="DH95" s="25"/>
      <c r="DI95" s="25"/>
      <c r="DJ95" s="25"/>
      <c r="DK95" s="25"/>
      <c r="DM95" s="25"/>
      <c r="DN95" s="25"/>
      <c r="DP95" s="25"/>
      <c r="DQ95" s="25"/>
      <c r="DR95" s="25"/>
      <c r="DS95" s="25"/>
      <c r="DU95" s="25"/>
      <c r="DV95" s="25"/>
      <c r="DX95" s="25"/>
      <c r="DY95" s="25"/>
    </row>
    <row r="96" spans="4:129" ht="13.5" customHeight="1">
      <c r="D96" s="25"/>
      <c r="E96" s="25"/>
      <c r="F96" s="25"/>
      <c r="G96" s="25"/>
      <c r="I96" s="25"/>
      <c r="J96" s="25"/>
      <c r="K96" s="25"/>
      <c r="L96" s="25"/>
      <c r="M96" s="25"/>
      <c r="O96" s="25"/>
      <c r="P96" s="25"/>
      <c r="Q96" s="25"/>
      <c r="R96" s="25"/>
      <c r="S96" s="25"/>
      <c r="U96" s="25"/>
      <c r="V96" s="25"/>
      <c r="W96" s="25"/>
      <c r="X96" s="25"/>
      <c r="Y96" s="25"/>
      <c r="AA96" s="25"/>
      <c r="AB96" s="25"/>
      <c r="AC96" s="25"/>
      <c r="AD96" s="25"/>
      <c r="AE96" s="25"/>
      <c r="AG96" s="25"/>
      <c r="AH96" s="25"/>
      <c r="AI96" s="25"/>
      <c r="AJ96" s="25"/>
      <c r="AK96" s="25"/>
      <c r="AM96" s="25"/>
      <c r="AN96" s="25"/>
      <c r="AO96" s="25"/>
      <c r="AP96" s="25"/>
      <c r="AQ96" s="25"/>
      <c r="AS96" s="25"/>
      <c r="AT96" s="25"/>
      <c r="AU96" s="25"/>
      <c r="AV96" s="25"/>
      <c r="AW96" s="25"/>
      <c r="AY96" s="25"/>
      <c r="AZ96" s="25"/>
      <c r="BA96" s="25"/>
      <c r="BC96" s="25"/>
      <c r="BD96" s="25"/>
      <c r="BE96" s="25"/>
      <c r="BG96" s="25"/>
      <c r="BH96" s="25"/>
      <c r="BI96" s="25"/>
      <c r="BK96" s="25"/>
      <c r="BL96" s="25"/>
      <c r="BM96" s="25"/>
      <c r="BO96" s="25"/>
      <c r="BP96" s="25"/>
      <c r="BQ96" s="25"/>
      <c r="BS96" s="25"/>
      <c r="BT96" s="25"/>
      <c r="BU96" s="25"/>
      <c r="BW96" s="25"/>
      <c r="BX96" s="25"/>
      <c r="BY96" s="25"/>
      <c r="CA96" s="25"/>
      <c r="CB96" s="25"/>
      <c r="CC96" s="25"/>
      <c r="CE96" s="25"/>
      <c r="CF96" s="25"/>
      <c r="CG96" s="25"/>
      <c r="CI96" s="25"/>
      <c r="CJ96" s="25"/>
      <c r="CK96" s="25"/>
      <c r="CM96" s="25"/>
      <c r="CN96" s="25"/>
      <c r="CO96" s="25"/>
      <c r="CQ96" s="25"/>
      <c r="CR96" s="25"/>
      <c r="CS96" s="25"/>
      <c r="CU96" s="25"/>
      <c r="CV96" s="25"/>
      <c r="CW96" s="25"/>
      <c r="CY96" s="25"/>
      <c r="CZ96" s="25"/>
      <c r="DA96" s="25"/>
      <c r="DB96" s="25"/>
      <c r="DC96" s="25"/>
      <c r="DD96" s="25"/>
      <c r="DF96" s="25"/>
      <c r="DG96" s="25"/>
      <c r="DH96" s="25"/>
      <c r="DI96" s="25"/>
      <c r="DJ96" s="25"/>
      <c r="DK96" s="25"/>
      <c r="DM96" s="25"/>
      <c r="DN96" s="25"/>
      <c r="DP96" s="25"/>
      <c r="DQ96" s="25"/>
      <c r="DR96" s="25"/>
      <c r="DS96" s="25"/>
      <c r="DU96" s="25"/>
      <c r="DV96" s="25"/>
      <c r="DX96" s="25"/>
      <c r="DY96" s="25"/>
    </row>
    <row r="97" spans="4:129" ht="13.5" customHeight="1">
      <c r="D97" s="25"/>
      <c r="E97" s="25"/>
      <c r="F97" s="25"/>
      <c r="G97" s="25"/>
      <c r="I97" s="25"/>
      <c r="J97" s="25"/>
      <c r="K97" s="25"/>
      <c r="L97" s="25"/>
      <c r="M97" s="25"/>
      <c r="O97" s="25"/>
      <c r="P97" s="25"/>
      <c r="Q97" s="25"/>
      <c r="R97" s="25"/>
      <c r="S97" s="25"/>
      <c r="U97" s="25"/>
      <c r="V97" s="25"/>
      <c r="W97" s="25"/>
      <c r="X97" s="25"/>
      <c r="Y97" s="25"/>
      <c r="AA97" s="25"/>
      <c r="AB97" s="25"/>
      <c r="AC97" s="25"/>
      <c r="AD97" s="25"/>
      <c r="AE97" s="25"/>
      <c r="AG97" s="25"/>
      <c r="AH97" s="25"/>
      <c r="AI97" s="25"/>
      <c r="AJ97" s="25"/>
      <c r="AK97" s="25"/>
      <c r="AM97" s="25"/>
      <c r="AN97" s="25"/>
      <c r="AO97" s="25"/>
      <c r="AP97" s="25"/>
      <c r="AQ97" s="25"/>
      <c r="AS97" s="25"/>
      <c r="AT97" s="25"/>
      <c r="AU97" s="25"/>
      <c r="AV97" s="25"/>
      <c r="AW97" s="25"/>
      <c r="AY97" s="25"/>
      <c r="AZ97" s="25"/>
      <c r="BA97" s="25"/>
      <c r="BC97" s="25"/>
      <c r="BD97" s="25"/>
      <c r="BE97" s="25"/>
      <c r="BG97" s="25"/>
      <c r="BH97" s="25"/>
      <c r="BI97" s="25"/>
      <c r="BK97" s="25"/>
      <c r="BL97" s="25"/>
      <c r="BM97" s="25"/>
      <c r="BO97" s="25"/>
      <c r="BP97" s="25"/>
      <c r="BQ97" s="25"/>
      <c r="BS97" s="25"/>
      <c r="BT97" s="25"/>
      <c r="BU97" s="25"/>
      <c r="BW97" s="25"/>
      <c r="BX97" s="25"/>
      <c r="BY97" s="25"/>
      <c r="CA97" s="25"/>
      <c r="CB97" s="25"/>
      <c r="CC97" s="25"/>
      <c r="CE97" s="25"/>
      <c r="CF97" s="25"/>
      <c r="CG97" s="25"/>
      <c r="CI97" s="25"/>
      <c r="CJ97" s="25"/>
      <c r="CK97" s="25"/>
      <c r="CM97" s="25"/>
      <c r="CN97" s="25"/>
      <c r="CO97" s="25"/>
      <c r="CQ97" s="25"/>
      <c r="CR97" s="25"/>
      <c r="CS97" s="25"/>
      <c r="CU97" s="25"/>
      <c r="CV97" s="25"/>
      <c r="CW97" s="25"/>
      <c r="CY97" s="25"/>
      <c r="CZ97" s="25"/>
      <c r="DA97" s="25"/>
      <c r="DB97" s="25"/>
      <c r="DC97" s="25"/>
      <c r="DD97" s="25"/>
      <c r="DF97" s="25"/>
      <c r="DG97" s="25"/>
      <c r="DH97" s="25"/>
      <c r="DI97" s="25"/>
      <c r="DJ97" s="25"/>
      <c r="DK97" s="25"/>
      <c r="DM97" s="25"/>
      <c r="DN97" s="25"/>
      <c r="DP97" s="25"/>
      <c r="DQ97" s="25"/>
      <c r="DR97" s="25"/>
      <c r="DS97" s="25"/>
      <c r="DU97" s="25"/>
      <c r="DV97" s="25"/>
      <c r="DX97" s="25"/>
      <c r="DY97" s="25"/>
    </row>
    <row r="98" spans="4:129" ht="13.5" customHeight="1">
      <c r="D98" s="25"/>
      <c r="E98" s="25"/>
      <c r="F98" s="25"/>
      <c r="G98" s="25"/>
      <c r="I98" s="25"/>
      <c r="J98" s="25"/>
      <c r="K98" s="25"/>
      <c r="L98" s="25"/>
      <c r="M98" s="25"/>
      <c r="O98" s="25"/>
      <c r="P98" s="25"/>
      <c r="Q98" s="25"/>
      <c r="R98" s="25"/>
      <c r="S98" s="25"/>
      <c r="U98" s="25"/>
      <c r="V98" s="25"/>
      <c r="W98" s="25"/>
      <c r="X98" s="25"/>
      <c r="Y98" s="25"/>
      <c r="AA98" s="25"/>
      <c r="AB98" s="25"/>
      <c r="AC98" s="25"/>
      <c r="AD98" s="25"/>
      <c r="AE98" s="25"/>
      <c r="AG98" s="25"/>
      <c r="AH98" s="25"/>
      <c r="AI98" s="25"/>
      <c r="AJ98" s="25"/>
      <c r="AK98" s="25"/>
      <c r="AM98" s="25"/>
      <c r="AN98" s="25"/>
      <c r="AO98" s="25"/>
      <c r="AP98" s="25"/>
      <c r="AQ98" s="25"/>
      <c r="AS98" s="25"/>
      <c r="AT98" s="25"/>
      <c r="AU98" s="25"/>
      <c r="AV98" s="25"/>
      <c r="AW98" s="25"/>
      <c r="AY98" s="25"/>
      <c r="AZ98" s="25"/>
      <c r="BA98" s="25"/>
      <c r="BC98" s="25"/>
      <c r="BD98" s="25"/>
      <c r="BE98" s="25"/>
      <c r="BG98" s="25"/>
      <c r="BH98" s="25"/>
      <c r="BI98" s="25"/>
      <c r="BK98" s="25"/>
      <c r="BL98" s="25"/>
      <c r="BM98" s="25"/>
      <c r="BO98" s="25"/>
      <c r="BP98" s="25"/>
      <c r="BQ98" s="25"/>
      <c r="BS98" s="25"/>
      <c r="BT98" s="25"/>
      <c r="BU98" s="25"/>
      <c r="BW98" s="25"/>
      <c r="BX98" s="25"/>
      <c r="BY98" s="25"/>
      <c r="CA98" s="25"/>
      <c r="CB98" s="25"/>
      <c r="CC98" s="25"/>
      <c r="CE98" s="25"/>
      <c r="CF98" s="25"/>
      <c r="CG98" s="25"/>
      <c r="CI98" s="25"/>
      <c r="CJ98" s="25"/>
      <c r="CK98" s="25"/>
      <c r="CM98" s="25"/>
      <c r="CN98" s="25"/>
      <c r="CO98" s="25"/>
      <c r="CQ98" s="25"/>
      <c r="CR98" s="25"/>
      <c r="CS98" s="25"/>
      <c r="CU98" s="25"/>
      <c r="CV98" s="25"/>
      <c r="CW98" s="25"/>
      <c r="CY98" s="25"/>
      <c r="CZ98" s="25"/>
      <c r="DA98" s="25"/>
      <c r="DB98" s="25"/>
      <c r="DC98" s="25"/>
      <c r="DD98" s="25"/>
      <c r="DF98" s="25"/>
      <c r="DG98" s="25"/>
      <c r="DH98" s="25"/>
      <c r="DI98" s="25"/>
      <c r="DJ98" s="25"/>
      <c r="DK98" s="25"/>
      <c r="DM98" s="25"/>
      <c r="DN98" s="25"/>
      <c r="DP98" s="25"/>
      <c r="DQ98" s="25"/>
      <c r="DR98" s="25"/>
      <c r="DS98" s="25"/>
      <c r="DU98" s="25"/>
      <c r="DV98" s="25"/>
      <c r="DX98" s="25"/>
      <c r="DY98" s="25"/>
    </row>
    <row r="99" spans="4:129" ht="13.5" customHeight="1">
      <c r="D99" s="25"/>
      <c r="E99" s="25"/>
      <c r="F99" s="25"/>
      <c r="G99" s="25"/>
      <c r="I99" s="25"/>
      <c r="J99" s="25"/>
      <c r="K99" s="25"/>
      <c r="L99" s="25"/>
      <c r="M99" s="25"/>
      <c r="O99" s="25"/>
      <c r="P99" s="25"/>
      <c r="Q99" s="25"/>
      <c r="R99" s="25"/>
      <c r="S99" s="25"/>
      <c r="U99" s="25"/>
      <c r="V99" s="25"/>
      <c r="W99" s="25"/>
      <c r="X99" s="25"/>
      <c r="Y99" s="25"/>
      <c r="AA99" s="25"/>
      <c r="AB99" s="25"/>
      <c r="AC99" s="25"/>
      <c r="AD99" s="25"/>
      <c r="AE99" s="25"/>
      <c r="AG99" s="25"/>
      <c r="AH99" s="25"/>
      <c r="AI99" s="25"/>
      <c r="AJ99" s="25"/>
      <c r="AK99" s="25"/>
      <c r="AM99" s="25"/>
      <c r="AN99" s="25"/>
      <c r="AO99" s="25"/>
      <c r="AP99" s="25"/>
      <c r="AQ99" s="25"/>
      <c r="AS99" s="25"/>
      <c r="AT99" s="25"/>
      <c r="AU99" s="25"/>
      <c r="AV99" s="25"/>
      <c r="AW99" s="25"/>
      <c r="AY99" s="25"/>
      <c r="AZ99" s="25"/>
      <c r="BA99" s="25"/>
      <c r="BC99" s="25"/>
      <c r="BD99" s="25"/>
      <c r="BE99" s="25"/>
      <c r="BG99" s="25"/>
      <c r="BH99" s="25"/>
      <c r="BI99" s="25"/>
      <c r="BK99" s="25"/>
      <c r="BL99" s="25"/>
      <c r="BM99" s="25"/>
      <c r="BO99" s="25"/>
      <c r="BP99" s="25"/>
      <c r="BQ99" s="25"/>
      <c r="BS99" s="25"/>
      <c r="BT99" s="25"/>
      <c r="BU99" s="25"/>
      <c r="BW99" s="25"/>
      <c r="BX99" s="25"/>
      <c r="BY99" s="25"/>
      <c r="CA99" s="25"/>
      <c r="CB99" s="25"/>
      <c r="CC99" s="25"/>
      <c r="CE99" s="25"/>
      <c r="CF99" s="25"/>
      <c r="CG99" s="25"/>
      <c r="CI99" s="25"/>
      <c r="CJ99" s="25"/>
      <c r="CK99" s="25"/>
      <c r="CM99" s="25"/>
      <c r="CN99" s="25"/>
      <c r="CO99" s="25"/>
      <c r="CQ99" s="25"/>
      <c r="CR99" s="25"/>
      <c r="CS99" s="25"/>
      <c r="CU99" s="25"/>
      <c r="CV99" s="25"/>
      <c r="CW99" s="25"/>
      <c r="CY99" s="25"/>
      <c r="CZ99" s="25"/>
      <c r="DA99" s="25"/>
      <c r="DB99" s="25"/>
      <c r="DC99" s="25"/>
      <c r="DD99" s="25"/>
      <c r="DF99" s="25"/>
      <c r="DG99" s="25"/>
      <c r="DH99" s="25"/>
      <c r="DI99" s="25"/>
      <c r="DJ99" s="25"/>
      <c r="DK99" s="25"/>
      <c r="DM99" s="25"/>
      <c r="DN99" s="25"/>
      <c r="DP99" s="25"/>
      <c r="DQ99" s="25"/>
      <c r="DR99" s="25"/>
      <c r="DS99" s="25"/>
      <c r="DU99" s="25"/>
      <c r="DV99" s="25"/>
      <c r="DX99" s="25"/>
      <c r="DY99" s="25"/>
    </row>
    <row r="100" spans="4:129" ht="13.5" customHeight="1">
      <c r="D100" s="25"/>
      <c r="E100" s="25"/>
      <c r="F100" s="25"/>
      <c r="G100" s="25"/>
      <c r="I100" s="25"/>
      <c r="J100" s="25"/>
      <c r="K100" s="25"/>
      <c r="L100" s="25"/>
      <c r="M100" s="25"/>
      <c r="O100" s="25"/>
      <c r="P100" s="25"/>
      <c r="Q100" s="25"/>
      <c r="R100" s="25"/>
      <c r="S100" s="25"/>
      <c r="U100" s="25"/>
      <c r="V100" s="25"/>
      <c r="W100" s="25"/>
      <c r="X100" s="25"/>
      <c r="Y100" s="25"/>
      <c r="AA100" s="25"/>
      <c r="AB100" s="25"/>
      <c r="AC100" s="25"/>
      <c r="AD100" s="25"/>
      <c r="AE100" s="25"/>
      <c r="AG100" s="25"/>
      <c r="AH100" s="25"/>
      <c r="AI100" s="25"/>
      <c r="AJ100" s="25"/>
      <c r="AK100" s="25"/>
      <c r="AM100" s="25"/>
      <c r="AN100" s="25"/>
      <c r="AO100" s="25"/>
      <c r="AP100" s="25"/>
      <c r="AQ100" s="25"/>
      <c r="AS100" s="25"/>
      <c r="AT100" s="25"/>
      <c r="AU100" s="25"/>
      <c r="AV100" s="25"/>
      <c r="AW100" s="25"/>
      <c r="AY100" s="25"/>
      <c r="AZ100" s="25"/>
      <c r="BA100" s="25"/>
      <c r="BC100" s="25"/>
      <c r="BD100" s="25"/>
      <c r="BE100" s="25"/>
      <c r="BG100" s="25"/>
      <c r="BH100" s="25"/>
      <c r="BI100" s="25"/>
      <c r="BK100" s="25"/>
      <c r="BL100" s="25"/>
      <c r="BM100" s="25"/>
      <c r="BO100" s="25"/>
      <c r="BP100" s="25"/>
      <c r="BQ100" s="25"/>
      <c r="BS100" s="25"/>
      <c r="BT100" s="25"/>
      <c r="BU100" s="25"/>
      <c r="BW100" s="25"/>
      <c r="BX100" s="25"/>
      <c r="BY100" s="25"/>
      <c r="CA100" s="25"/>
      <c r="CB100" s="25"/>
      <c r="CC100" s="25"/>
      <c r="CE100" s="25"/>
      <c r="CF100" s="25"/>
      <c r="CG100" s="25"/>
      <c r="CI100" s="25"/>
      <c r="CJ100" s="25"/>
      <c r="CK100" s="25"/>
      <c r="CM100" s="25"/>
      <c r="CN100" s="25"/>
      <c r="CO100" s="25"/>
      <c r="CQ100" s="25"/>
      <c r="CR100" s="25"/>
      <c r="CS100" s="25"/>
      <c r="CU100" s="25"/>
      <c r="CV100" s="25"/>
      <c r="CW100" s="25"/>
      <c r="CY100" s="25"/>
      <c r="CZ100" s="25"/>
      <c r="DA100" s="25"/>
      <c r="DB100" s="25"/>
      <c r="DC100" s="25"/>
      <c r="DD100" s="25"/>
      <c r="DF100" s="25"/>
      <c r="DG100" s="25"/>
      <c r="DH100" s="25"/>
      <c r="DI100" s="25"/>
      <c r="DJ100" s="25"/>
      <c r="DK100" s="25"/>
      <c r="DM100" s="25"/>
      <c r="DN100" s="25"/>
      <c r="DP100" s="25"/>
      <c r="DQ100" s="25"/>
      <c r="DR100" s="25"/>
      <c r="DS100" s="25"/>
      <c r="DU100" s="25"/>
      <c r="DV100" s="25"/>
      <c r="DX100" s="25"/>
      <c r="DY100" s="25"/>
    </row>
    <row r="101" spans="4:129" ht="13.5" customHeight="1">
      <c r="D101" s="25"/>
      <c r="E101" s="25"/>
      <c r="F101" s="25"/>
      <c r="G101" s="25"/>
      <c r="I101" s="25"/>
      <c r="J101" s="25"/>
      <c r="K101" s="25"/>
      <c r="L101" s="25"/>
      <c r="M101" s="25"/>
      <c r="O101" s="25"/>
      <c r="P101" s="25"/>
      <c r="Q101" s="25"/>
      <c r="R101" s="25"/>
      <c r="S101" s="25"/>
      <c r="U101" s="25"/>
      <c r="V101" s="25"/>
      <c r="W101" s="25"/>
      <c r="X101" s="25"/>
      <c r="Y101" s="25"/>
      <c r="AA101" s="25"/>
      <c r="AB101" s="25"/>
      <c r="AC101" s="25"/>
      <c r="AD101" s="25"/>
      <c r="AE101" s="25"/>
      <c r="AG101" s="25"/>
      <c r="AH101" s="25"/>
      <c r="AI101" s="25"/>
      <c r="AJ101" s="25"/>
      <c r="AK101" s="25"/>
      <c r="AM101" s="25"/>
      <c r="AN101" s="25"/>
      <c r="AO101" s="25"/>
      <c r="AP101" s="25"/>
      <c r="AQ101" s="25"/>
      <c r="AS101" s="25"/>
      <c r="AT101" s="25"/>
      <c r="AU101" s="25"/>
      <c r="AV101" s="25"/>
      <c r="AW101" s="25"/>
      <c r="AY101" s="25"/>
      <c r="AZ101" s="25"/>
      <c r="BA101" s="25"/>
      <c r="BC101" s="25"/>
      <c r="BD101" s="25"/>
      <c r="BE101" s="25"/>
      <c r="BG101" s="25"/>
      <c r="BH101" s="25"/>
      <c r="BI101" s="25"/>
      <c r="BK101" s="25"/>
      <c r="BL101" s="25"/>
      <c r="BM101" s="25"/>
      <c r="BO101" s="25"/>
      <c r="BP101" s="25"/>
      <c r="BQ101" s="25"/>
      <c r="BS101" s="25"/>
      <c r="BT101" s="25"/>
      <c r="BU101" s="25"/>
      <c r="BW101" s="25"/>
      <c r="BX101" s="25"/>
      <c r="BY101" s="25"/>
      <c r="CA101" s="25"/>
      <c r="CB101" s="25"/>
      <c r="CC101" s="25"/>
      <c r="CE101" s="25"/>
      <c r="CF101" s="25"/>
      <c r="CG101" s="25"/>
      <c r="CI101" s="25"/>
      <c r="CJ101" s="25"/>
      <c r="CK101" s="25"/>
      <c r="CM101" s="25"/>
      <c r="CN101" s="25"/>
      <c r="CO101" s="25"/>
      <c r="CQ101" s="25"/>
      <c r="CR101" s="25"/>
      <c r="CS101" s="25"/>
      <c r="CU101" s="25"/>
      <c r="CV101" s="25"/>
      <c r="CW101" s="25"/>
      <c r="CY101" s="25"/>
      <c r="CZ101" s="25"/>
      <c r="DA101" s="25"/>
      <c r="DB101" s="25"/>
      <c r="DC101" s="25"/>
      <c r="DD101" s="25"/>
      <c r="DF101" s="25"/>
      <c r="DG101" s="25"/>
      <c r="DH101" s="25"/>
      <c r="DI101" s="25"/>
      <c r="DJ101" s="25"/>
      <c r="DK101" s="25"/>
      <c r="DM101" s="25"/>
      <c r="DN101" s="25"/>
      <c r="DP101" s="25"/>
      <c r="DQ101" s="25"/>
      <c r="DR101" s="25"/>
      <c r="DS101" s="25"/>
      <c r="DU101" s="25"/>
      <c r="DV101" s="25"/>
      <c r="DX101" s="25"/>
      <c r="DY101" s="25"/>
    </row>
    <row r="102" spans="4:129" ht="13.5" customHeight="1">
      <c r="D102" s="25"/>
      <c r="E102" s="25"/>
      <c r="F102" s="25"/>
      <c r="G102" s="25"/>
      <c r="I102" s="25"/>
      <c r="J102" s="25"/>
      <c r="K102" s="25"/>
      <c r="L102" s="25"/>
      <c r="M102" s="25"/>
      <c r="O102" s="25"/>
      <c r="P102" s="25"/>
      <c r="Q102" s="25"/>
      <c r="R102" s="25"/>
      <c r="S102" s="25"/>
      <c r="U102" s="25"/>
      <c r="V102" s="25"/>
      <c r="W102" s="25"/>
      <c r="X102" s="25"/>
      <c r="Y102" s="25"/>
      <c r="AA102" s="25"/>
      <c r="AB102" s="25"/>
      <c r="AC102" s="25"/>
      <c r="AD102" s="25"/>
      <c r="AE102" s="25"/>
      <c r="AG102" s="25"/>
      <c r="AH102" s="25"/>
      <c r="AI102" s="25"/>
      <c r="AJ102" s="25"/>
      <c r="AK102" s="25"/>
      <c r="AM102" s="25"/>
      <c r="AN102" s="25"/>
      <c r="AO102" s="25"/>
      <c r="AP102" s="25"/>
      <c r="AQ102" s="25"/>
      <c r="AS102" s="25"/>
      <c r="AT102" s="25"/>
      <c r="AU102" s="25"/>
      <c r="AV102" s="25"/>
      <c r="AW102" s="25"/>
      <c r="AY102" s="25"/>
      <c r="AZ102" s="25"/>
      <c r="BA102" s="25"/>
      <c r="BC102" s="25"/>
      <c r="BD102" s="25"/>
      <c r="BE102" s="25"/>
      <c r="BG102" s="25"/>
      <c r="BH102" s="25"/>
      <c r="BI102" s="25"/>
      <c r="BK102" s="25"/>
      <c r="BL102" s="25"/>
      <c r="BM102" s="25"/>
      <c r="BO102" s="25"/>
      <c r="BP102" s="25"/>
      <c r="BQ102" s="25"/>
      <c r="BS102" s="25"/>
      <c r="BT102" s="25"/>
      <c r="BU102" s="25"/>
      <c r="BW102" s="25"/>
      <c r="BX102" s="25"/>
      <c r="BY102" s="25"/>
      <c r="CA102" s="25"/>
      <c r="CB102" s="25"/>
      <c r="CC102" s="25"/>
      <c r="CE102" s="25"/>
      <c r="CF102" s="25"/>
      <c r="CG102" s="25"/>
      <c r="CI102" s="25"/>
      <c r="CJ102" s="25"/>
      <c r="CK102" s="25"/>
      <c r="CM102" s="25"/>
      <c r="CN102" s="25"/>
      <c r="CO102" s="25"/>
      <c r="CQ102" s="25"/>
      <c r="CR102" s="25"/>
      <c r="CS102" s="25"/>
      <c r="CU102" s="25"/>
      <c r="CV102" s="25"/>
      <c r="CW102" s="25"/>
      <c r="CY102" s="25"/>
      <c r="CZ102" s="25"/>
      <c r="DA102" s="25"/>
      <c r="DB102" s="25"/>
      <c r="DC102" s="25"/>
      <c r="DD102" s="25"/>
      <c r="DF102" s="25"/>
      <c r="DG102" s="25"/>
      <c r="DH102" s="25"/>
      <c r="DI102" s="25"/>
      <c r="DJ102" s="25"/>
      <c r="DK102" s="25"/>
      <c r="DM102" s="25"/>
      <c r="DN102" s="25"/>
      <c r="DP102" s="25"/>
      <c r="DQ102" s="25"/>
      <c r="DR102" s="25"/>
      <c r="DS102" s="25"/>
      <c r="DU102" s="25"/>
      <c r="DV102" s="25"/>
      <c r="DX102" s="25"/>
      <c r="DY102" s="25"/>
    </row>
    <row r="103" spans="4:129" ht="13.5" customHeight="1">
      <c r="D103" s="25"/>
      <c r="E103" s="25"/>
      <c r="F103" s="25"/>
      <c r="G103" s="25"/>
      <c r="I103" s="25"/>
      <c r="J103" s="25"/>
      <c r="K103" s="25"/>
      <c r="L103" s="25"/>
      <c r="M103" s="25"/>
      <c r="O103" s="25"/>
      <c r="P103" s="25"/>
      <c r="Q103" s="25"/>
      <c r="R103" s="25"/>
      <c r="S103" s="25"/>
      <c r="U103" s="25"/>
      <c r="V103" s="25"/>
      <c r="W103" s="25"/>
      <c r="X103" s="25"/>
      <c r="Y103" s="25"/>
      <c r="AA103" s="25"/>
      <c r="AB103" s="25"/>
      <c r="AC103" s="25"/>
      <c r="AD103" s="25"/>
      <c r="AE103" s="25"/>
      <c r="AG103" s="25"/>
      <c r="AH103" s="25"/>
      <c r="AI103" s="25"/>
      <c r="AJ103" s="25"/>
      <c r="AK103" s="25"/>
      <c r="AM103" s="25"/>
      <c r="AN103" s="25"/>
      <c r="AO103" s="25"/>
      <c r="AP103" s="25"/>
      <c r="AQ103" s="25"/>
      <c r="AS103" s="25"/>
      <c r="AT103" s="25"/>
      <c r="AU103" s="25"/>
      <c r="AV103" s="25"/>
      <c r="AW103" s="25"/>
      <c r="AY103" s="25"/>
      <c r="AZ103" s="25"/>
      <c r="BA103" s="25"/>
      <c r="BC103" s="25"/>
      <c r="BD103" s="25"/>
      <c r="BE103" s="25"/>
      <c r="BG103" s="25"/>
      <c r="BH103" s="25"/>
      <c r="BI103" s="25"/>
      <c r="BK103" s="25"/>
      <c r="BL103" s="25"/>
      <c r="BM103" s="25"/>
      <c r="BO103" s="25"/>
      <c r="BP103" s="25"/>
      <c r="BQ103" s="25"/>
      <c r="BS103" s="25"/>
      <c r="BT103" s="25"/>
      <c r="BU103" s="25"/>
      <c r="BW103" s="25"/>
      <c r="BX103" s="25"/>
      <c r="BY103" s="25"/>
      <c r="CA103" s="25"/>
      <c r="CB103" s="25"/>
      <c r="CC103" s="25"/>
      <c r="CE103" s="25"/>
      <c r="CF103" s="25"/>
      <c r="CG103" s="25"/>
      <c r="CI103" s="25"/>
      <c r="CJ103" s="25"/>
      <c r="CK103" s="25"/>
      <c r="CM103" s="25"/>
      <c r="CN103" s="25"/>
      <c r="CO103" s="25"/>
      <c r="CQ103" s="25"/>
      <c r="CR103" s="25"/>
      <c r="CS103" s="25"/>
      <c r="CU103" s="25"/>
      <c r="CV103" s="25"/>
      <c r="CW103" s="25"/>
      <c r="CY103" s="25"/>
      <c r="CZ103" s="25"/>
      <c r="DA103" s="25"/>
      <c r="DB103" s="25"/>
      <c r="DC103" s="25"/>
      <c r="DD103" s="25"/>
      <c r="DF103" s="25"/>
      <c r="DG103" s="25"/>
      <c r="DH103" s="25"/>
      <c r="DI103" s="25"/>
      <c r="DJ103" s="25"/>
      <c r="DK103" s="25"/>
      <c r="DM103" s="25"/>
      <c r="DN103" s="25"/>
      <c r="DP103" s="25"/>
      <c r="DQ103" s="25"/>
      <c r="DR103" s="25"/>
      <c r="DS103" s="25"/>
      <c r="DU103" s="25"/>
      <c r="DV103" s="25"/>
      <c r="DX103" s="25"/>
      <c r="DY103" s="25"/>
    </row>
    <row r="104" spans="4:129" ht="13.5" customHeight="1">
      <c r="D104" s="25"/>
      <c r="E104" s="25"/>
      <c r="F104" s="25"/>
      <c r="G104" s="25"/>
      <c r="I104" s="25"/>
      <c r="J104" s="25"/>
      <c r="K104" s="25"/>
      <c r="L104" s="25"/>
      <c r="M104" s="25"/>
      <c r="O104" s="25"/>
      <c r="P104" s="25"/>
      <c r="Q104" s="25"/>
      <c r="R104" s="25"/>
      <c r="S104" s="25"/>
      <c r="U104" s="25"/>
      <c r="V104" s="25"/>
      <c r="W104" s="25"/>
      <c r="X104" s="25"/>
      <c r="Y104" s="25"/>
      <c r="AA104" s="25"/>
      <c r="AB104" s="25"/>
      <c r="AC104" s="25"/>
      <c r="AD104" s="25"/>
      <c r="AE104" s="25"/>
      <c r="AG104" s="25"/>
      <c r="AH104" s="25"/>
      <c r="AI104" s="25"/>
      <c r="AJ104" s="25"/>
      <c r="AK104" s="25"/>
      <c r="AM104" s="25"/>
      <c r="AN104" s="25"/>
      <c r="AO104" s="25"/>
      <c r="AP104" s="25"/>
      <c r="AQ104" s="25"/>
      <c r="AS104" s="25"/>
      <c r="AT104" s="25"/>
      <c r="AU104" s="25"/>
      <c r="AV104" s="25"/>
      <c r="AW104" s="25"/>
      <c r="AY104" s="25"/>
      <c r="AZ104" s="25"/>
      <c r="BA104" s="25"/>
      <c r="BC104" s="25"/>
      <c r="BD104" s="25"/>
      <c r="BE104" s="25"/>
      <c r="BG104" s="25"/>
      <c r="BH104" s="25"/>
      <c r="BI104" s="25"/>
      <c r="BK104" s="25"/>
      <c r="BL104" s="25"/>
      <c r="BM104" s="25"/>
      <c r="BO104" s="25"/>
      <c r="BP104" s="25"/>
      <c r="BQ104" s="25"/>
      <c r="BS104" s="25"/>
      <c r="BT104" s="25"/>
      <c r="BU104" s="25"/>
      <c r="BW104" s="25"/>
      <c r="BX104" s="25"/>
      <c r="BY104" s="25"/>
      <c r="CA104" s="25"/>
      <c r="CB104" s="25"/>
      <c r="CC104" s="25"/>
      <c r="CE104" s="25"/>
      <c r="CF104" s="25"/>
      <c r="CG104" s="25"/>
      <c r="CI104" s="25"/>
      <c r="CJ104" s="25"/>
      <c r="CK104" s="25"/>
      <c r="CM104" s="25"/>
      <c r="CN104" s="25"/>
      <c r="CO104" s="25"/>
      <c r="CQ104" s="25"/>
      <c r="CR104" s="25"/>
      <c r="CS104" s="25"/>
      <c r="CU104" s="25"/>
      <c r="CV104" s="25"/>
      <c r="CW104" s="25"/>
      <c r="CY104" s="25"/>
      <c r="CZ104" s="25"/>
      <c r="DA104" s="25"/>
      <c r="DB104" s="25"/>
      <c r="DC104" s="25"/>
      <c r="DD104" s="25"/>
      <c r="DF104" s="25"/>
      <c r="DG104" s="25"/>
      <c r="DH104" s="25"/>
      <c r="DI104" s="25"/>
      <c r="DJ104" s="25"/>
      <c r="DK104" s="25"/>
      <c r="DM104" s="25"/>
      <c r="DN104" s="25"/>
      <c r="DP104" s="25"/>
      <c r="DQ104" s="25"/>
      <c r="DR104" s="25"/>
      <c r="DS104" s="25"/>
      <c r="DU104" s="25"/>
      <c r="DV104" s="25"/>
      <c r="DX104" s="25"/>
      <c r="DY104" s="25"/>
    </row>
    <row r="105" spans="4:129" ht="13.5" customHeight="1">
      <c r="D105" s="25"/>
      <c r="E105" s="25"/>
      <c r="F105" s="25"/>
      <c r="G105" s="25"/>
      <c r="I105" s="25"/>
      <c r="J105" s="25"/>
      <c r="K105" s="25"/>
      <c r="L105" s="25"/>
      <c r="M105" s="25"/>
      <c r="O105" s="25"/>
      <c r="P105" s="25"/>
      <c r="Q105" s="25"/>
      <c r="R105" s="25"/>
      <c r="S105" s="25"/>
      <c r="U105" s="25"/>
      <c r="V105" s="25"/>
      <c r="W105" s="25"/>
      <c r="X105" s="25"/>
      <c r="Y105" s="25"/>
      <c r="AA105" s="25"/>
      <c r="AB105" s="25"/>
      <c r="AC105" s="25"/>
      <c r="AD105" s="25"/>
      <c r="AE105" s="25"/>
      <c r="AG105" s="25"/>
      <c r="AH105" s="25"/>
      <c r="AI105" s="25"/>
      <c r="AJ105" s="25"/>
      <c r="AK105" s="25"/>
      <c r="AM105" s="25"/>
      <c r="AN105" s="25"/>
      <c r="AO105" s="25"/>
      <c r="AP105" s="25"/>
      <c r="AQ105" s="25"/>
      <c r="AS105" s="25"/>
      <c r="AT105" s="25"/>
      <c r="AU105" s="25"/>
      <c r="AV105" s="25"/>
      <c r="AW105" s="25"/>
      <c r="AY105" s="25"/>
      <c r="AZ105" s="25"/>
      <c r="BA105" s="25"/>
      <c r="BC105" s="25"/>
      <c r="BD105" s="25"/>
      <c r="BE105" s="25"/>
      <c r="BG105" s="25"/>
      <c r="BH105" s="25"/>
      <c r="BI105" s="25"/>
      <c r="BK105" s="25"/>
      <c r="BL105" s="25"/>
      <c r="BM105" s="25"/>
      <c r="BO105" s="25"/>
      <c r="BP105" s="25"/>
      <c r="BQ105" s="25"/>
      <c r="BS105" s="25"/>
      <c r="BT105" s="25"/>
      <c r="BU105" s="25"/>
      <c r="BW105" s="25"/>
      <c r="BX105" s="25"/>
      <c r="BY105" s="25"/>
      <c r="CA105" s="25"/>
      <c r="CB105" s="25"/>
      <c r="CC105" s="25"/>
      <c r="CE105" s="25"/>
      <c r="CF105" s="25"/>
      <c r="CG105" s="25"/>
      <c r="CI105" s="25"/>
      <c r="CJ105" s="25"/>
      <c r="CK105" s="25"/>
      <c r="CM105" s="25"/>
      <c r="CN105" s="25"/>
      <c r="CO105" s="25"/>
      <c r="CQ105" s="25"/>
      <c r="CR105" s="25"/>
      <c r="CS105" s="25"/>
      <c r="CU105" s="25"/>
      <c r="CV105" s="25"/>
      <c r="CW105" s="25"/>
      <c r="CY105" s="25"/>
      <c r="CZ105" s="25"/>
      <c r="DA105" s="25"/>
      <c r="DB105" s="25"/>
      <c r="DC105" s="25"/>
      <c r="DD105" s="25"/>
      <c r="DF105" s="25"/>
      <c r="DG105" s="25"/>
      <c r="DH105" s="25"/>
      <c r="DI105" s="25"/>
      <c r="DJ105" s="25"/>
      <c r="DK105" s="25"/>
      <c r="DM105" s="25"/>
      <c r="DN105" s="25"/>
      <c r="DP105" s="25"/>
      <c r="DQ105" s="25"/>
      <c r="DR105" s="25"/>
      <c r="DS105" s="25"/>
      <c r="DU105" s="25"/>
      <c r="DV105" s="25"/>
      <c r="DX105" s="25"/>
      <c r="DY105" s="25"/>
    </row>
    <row r="106" spans="4:129" ht="13.5" customHeight="1">
      <c r="D106" s="25"/>
      <c r="E106" s="25"/>
      <c r="F106" s="25"/>
      <c r="G106" s="25"/>
      <c r="I106" s="25"/>
      <c r="J106" s="25"/>
      <c r="K106" s="25"/>
      <c r="L106" s="25"/>
      <c r="M106" s="25"/>
      <c r="O106" s="25"/>
      <c r="P106" s="25"/>
      <c r="Q106" s="25"/>
      <c r="R106" s="25"/>
      <c r="S106" s="25"/>
      <c r="U106" s="25"/>
      <c r="V106" s="25"/>
      <c r="W106" s="25"/>
      <c r="X106" s="25"/>
      <c r="Y106" s="25"/>
      <c r="AA106" s="25"/>
      <c r="AB106" s="25"/>
      <c r="AC106" s="25"/>
      <c r="AD106" s="25"/>
      <c r="AE106" s="25"/>
      <c r="AG106" s="25"/>
      <c r="AH106" s="25"/>
      <c r="AI106" s="25"/>
      <c r="AJ106" s="25"/>
      <c r="AK106" s="25"/>
      <c r="AM106" s="25"/>
      <c r="AN106" s="25"/>
      <c r="AO106" s="25"/>
      <c r="AP106" s="25"/>
      <c r="AQ106" s="25"/>
      <c r="AS106" s="25"/>
      <c r="AT106" s="25"/>
      <c r="AU106" s="25"/>
      <c r="AV106" s="25"/>
      <c r="AW106" s="25"/>
      <c r="AY106" s="25"/>
      <c r="AZ106" s="25"/>
      <c r="BA106" s="25"/>
      <c r="BC106" s="25"/>
      <c r="BD106" s="25"/>
      <c r="BE106" s="25"/>
      <c r="BG106" s="25"/>
      <c r="BH106" s="25"/>
      <c r="BI106" s="25"/>
      <c r="BK106" s="25"/>
      <c r="BL106" s="25"/>
      <c r="BM106" s="25"/>
      <c r="BO106" s="25"/>
      <c r="BP106" s="25"/>
      <c r="BQ106" s="25"/>
      <c r="BS106" s="25"/>
      <c r="BT106" s="25"/>
      <c r="BU106" s="25"/>
      <c r="BW106" s="25"/>
      <c r="BX106" s="25"/>
      <c r="BY106" s="25"/>
      <c r="CA106" s="25"/>
      <c r="CB106" s="25"/>
      <c r="CC106" s="25"/>
      <c r="CE106" s="25"/>
      <c r="CF106" s="25"/>
      <c r="CG106" s="25"/>
      <c r="CI106" s="25"/>
      <c r="CJ106" s="25"/>
      <c r="CK106" s="25"/>
      <c r="CM106" s="25"/>
      <c r="CN106" s="25"/>
      <c r="CO106" s="25"/>
      <c r="CQ106" s="25"/>
      <c r="CR106" s="25"/>
      <c r="CS106" s="25"/>
      <c r="CU106" s="25"/>
      <c r="CV106" s="25"/>
      <c r="CW106" s="25"/>
      <c r="CY106" s="25"/>
      <c r="CZ106" s="25"/>
      <c r="DA106" s="25"/>
      <c r="DB106" s="25"/>
      <c r="DC106" s="25"/>
      <c r="DD106" s="25"/>
      <c r="DF106" s="25"/>
      <c r="DG106" s="25"/>
      <c r="DH106" s="25"/>
      <c r="DI106" s="25"/>
      <c r="DJ106" s="25"/>
      <c r="DK106" s="25"/>
      <c r="DM106" s="25"/>
      <c r="DN106" s="25"/>
      <c r="DP106" s="25"/>
      <c r="DQ106" s="25"/>
      <c r="DR106" s="25"/>
      <c r="DS106" s="25"/>
      <c r="DU106" s="25"/>
      <c r="DV106" s="25"/>
      <c r="DX106" s="25"/>
      <c r="DY106" s="25"/>
    </row>
    <row r="107" spans="4:129" ht="13.5" customHeight="1">
      <c r="D107" s="25"/>
      <c r="E107" s="25"/>
      <c r="F107" s="25"/>
      <c r="G107" s="25"/>
      <c r="I107" s="25"/>
      <c r="J107" s="25"/>
      <c r="K107" s="25"/>
      <c r="L107" s="25"/>
      <c r="M107" s="25"/>
      <c r="O107" s="25"/>
      <c r="P107" s="25"/>
      <c r="Q107" s="25"/>
      <c r="R107" s="25"/>
      <c r="S107" s="25"/>
      <c r="U107" s="25"/>
      <c r="V107" s="25"/>
      <c r="W107" s="25"/>
      <c r="X107" s="25"/>
      <c r="Y107" s="25"/>
      <c r="AA107" s="25"/>
      <c r="AB107" s="25"/>
      <c r="AC107" s="25"/>
      <c r="AD107" s="25"/>
      <c r="AE107" s="25"/>
      <c r="AG107" s="25"/>
      <c r="AH107" s="25"/>
      <c r="AI107" s="25"/>
      <c r="AJ107" s="25"/>
      <c r="AK107" s="25"/>
      <c r="AM107" s="25"/>
      <c r="AN107" s="25"/>
      <c r="AO107" s="25"/>
      <c r="AP107" s="25"/>
      <c r="AQ107" s="25"/>
      <c r="AS107" s="25"/>
      <c r="AT107" s="25"/>
      <c r="AU107" s="25"/>
      <c r="AV107" s="25"/>
      <c r="AW107" s="25"/>
      <c r="AY107" s="25"/>
      <c r="AZ107" s="25"/>
      <c r="BA107" s="25"/>
      <c r="BC107" s="25"/>
      <c r="BD107" s="25"/>
      <c r="BE107" s="25"/>
      <c r="BG107" s="25"/>
      <c r="BH107" s="25"/>
      <c r="BI107" s="25"/>
      <c r="BK107" s="25"/>
      <c r="BL107" s="25"/>
      <c r="BM107" s="25"/>
      <c r="BO107" s="25"/>
      <c r="BP107" s="25"/>
      <c r="BQ107" s="25"/>
      <c r="BS107" s="25"/>
      <c r="BT107" s="25"/>
      <c r="BU107" s="25"/>
      <c r="BW107" s="25"/>
      <c r="BX107" s="25"/>
      <c r="BY107" s="25"/>
      <c r="CA107" s="25"/>
      <c r="CB107" s="25"/>
      <c r="CC107" s="25"/>
      <c r="CE107" s="25"/>
      <c r="CF107" s="25"/>
      <c r="CG107" s="25"/>
      <c r="CI107" s="25"/>
      <c r="CJ107" s="25"/>
      <c r="CK107" s="25"/>
      <c r="CM107" s="25"/>
      <c r="CN107" s="25"/>
      <c r="CO107" s="25"/>
      <c r="CQ107" s="25"/>
      <c r="CR107" s="25"/>
      <c r="CS107" s="25"/>
      <c r="CU107" s="25"/>
      <c r="CV107" s="25"/>
      <c r="CW107" s="25"/>
      <c r="CY107" s="25"/>
      <c r="CZ107" s="25"/>
      <c r="DA107" s="25"/>
      <c r="DB107" s="25"/>
      <c r="DC107" s="25"/>
      <c r="DD107" s="25"/>
      <c r="DF107" s="25"/>
      <c r="DG107" s="25"/>
      <c r="DH107" s="25"/>
      <c r="DI107" s="25"/>
      <c r="DJ107" s="25"/>
      <c r="DK107" s="25"/>
      <c r="DM107" s="25"/>
      <c r="DN107" s="25"/>
      <c r="DP107" s="25"/>
      <c r="DQ107" s="25"/>
      <c r="DR107" s="25"/>
      <c r="DS107" s="25"/>
      <c r="DU107" s="25"/>
      <c r="DV107" s="25"/>
      <c r="DX107" s="25"/>
      <c r="DY107" s="25"/>
    </row>
    <row r="108" spans="4:129" ht="13.5" customHeight="1">
      <c r="D108" s="25"/>
      <c r="E108" s="25"/>
      <c r="F108" s="25"/>
      <c r="G108" s="25"/>
      <c r="I108" s="25"/>
      <c r="J108" s="25"/>
      <c r="K108" s="25"/>
      <c r="L108" s="25"/>
      <c r="M108" s="25"/>
      <c r="O108" s="25"/>
      <c r="P108" s="25"/>
      <c r="Q108" s="25"/>
      <c r="R108" s="25"/>
      <c r="S108" s="25"/>
      <c r="U108" s="25"/>
      <c r="V108" s="25"/>
      <c r="W108" s="25"/>
      <c r="X108" s="25"/>
      <c r="Y108" s="25"/>
      <c r="AA108" s="25"/>
      <c r="AB108" s="25"/>
      <c r="AC108" s="25"/>
      <c r="AD108" s="25"/>
      <c r="AE108" s="25"/>
      <c r="AG108" s="25"/>
      <c r="AH108" s="25"/>
      <c r="AI108" s="25"/>
      <c r="AJ108" s="25"/>
      <c r="AK108" s="25"/>
      <c r="AM108" s="25"/>
      <c r="AN108" s="25"/>
      <c r="AO108" s="25"/>
      <c r="AP108" s="25"/>
      <c r="AQ108" s="25"/>
      <c r="AS108" s="25"/>
      <c r="AT108" s="25"/>
      <c r="AU108" s="25"/>
      <c r="AV108" s="25"/>
      <c r="AW108" s="25"/>
      <c r="AY108" s="25"/>
      <c r="AZ108" s="25"/>
      <c r="BA108" s="25"/>
      <c r="BC108" s="25"/>
      <c r="BD108" s="25"/>
      <c r="BE108" s="25"/>
      <c r="BG108" s="25"/>
      <c r="BH108" s="25"/>
      <c r="BI108" s="25"/>
      <c r="BK108" s="25"/>
      <c r="BL108" s="25"/>
      <c r="BM108" s="25"/>
      <c r="BO108" s="25"/>
      <c r="BP108" s="25"/>
      <c r="BQ108" s="25"/>
      <c r="BS108" s="25"/>
      <c r="BT108" s="25"/>
      <c r="BU108" s="25"/>
      <c r="BW108" s="25"/>
      <c r="BX108" s="25"/>
      <c r="BY108" s="25"/>
      <c r="CA108" s="25"/>
      <c r="CB108" s="25"/>
      <c r="CC108" s="25"/>
      <c r="CE108" s="25"/>
      <c r="CF108" s="25"/>
      <c r="CG108" s="25"/>
      <c r="CI108" s="25"/>
      <c r="CJ108" s="25"/>
      <c r="CK108" s="25"/>
      <c r="CM108" s="25"/>
      <c r="CN108" s="25"/>
      <c r="CO108" s="25"/>
      <c r="CQ108" s="25"/>
      <c r="CR108" s="25"/>
      <c r="CS108" s="25"/>
      <c r="CU108" s="25"/>
      <c r="CV108" s="25"/>
      <c r="CW108" s="25"/>
      <c r="CY108" s="25"/>
      <c r="CZ108" s="25"/>
      <c r="DA108" s="25"/>
      <c r="DB108" s="25"/>
      <c r="DC108" s="25"/>
      <c r="DD108" s="25"/>
      <c r="DF108" s="25"/>
      <c r="DG108" s="25"/>
      <c r="DH108" s="25"/>
      <c r="DI108" s="25"/>
      <c r="DJ108" s="25"/>
      <c r="DK108" s="25"/>
      <c r="DM108" s="25"/>
      <c r="DN108" s="25"/>
      <c r="DP108" s="25"/>
      <c r="DQ108" s="25"/>
      <c r="DR108" s="25"/>
      <c r="DS108" s="25"/>
      <c r="DU108" s="25"/>
      <c r="DV108" s="25"/>
      <c r="DX108" s="25"/>
      <c r="DY108" s="25"/>
    </row>
    <row r="109" spans="4:129" ht="13.5" customHeight="1">
      <c r="D109" s="25"/>
      <c r="E109" s="25"/>
      <c r="F109" s="25"/>
      <c r="G109" s="25"/>
      <c r="I109" s="25"/>
      <c r="J109" s="25"/>
      <c r="K109" s="25"/>
      <c r="L109" s="25"/>
      <c r="M109" s="25"/>
      <c r="O109" s="25"/>
      <c r="P109" s="25"/>
      <c r="Q109" s="25"/>
      <c r="R109" s="25"/>
      <c r="S109" s="25"/>
      <c r="U109" s="25"/>
      <c r="V109" s="25"/>
      <c r="W109" s="25"/>
      <c r="X109" s="25"/>
      <c r="Y109" s="25"/>
      <c r="AA109" s="25"/>
      <c r="AB109" s="25"/>
      <c r="AC109" s="25"/>
      <c r="AD109" s="25"/>
      <c r="AE109" s="25"/>
      <c r="AG109" s="25"/>
      <c r="AH109" s="25"/>
      <c r="AI109" s="25"/>
      <c r="AJ109" s="25"/>
      <c r="AK109" s="25"/>
      <c r="AM109" s="25"/>
      <c r="AN109" s="25"/>
      <c r="AO109" s="25"/>
      <c r="AP109" s="25"/>
      <c r="AQ109" s="25"/>
      <c r="AS109" s="25"/>
      <c r="AT109" s="25"/>
      <c r="AU109" s="25"/>
      <c r="AV109" s="25"/>
      <c r="AW109" s="25"/>
      <c r="AY109" s="25"/>
      <c r="AZ109" s="25"/>
      <c r="BA109" s="25"/>
      <c r="BC109" s="25"/>
      <c r="BD109" s="25"/>
      <c r="BE109" s="25"/>
      <c r="BG109" s="25"/>
      <c r="BH109" s="25"/>
      <c r="BI109" s="25"/>
      <c r="BK109" s="25"/>
      <c r="BL109" s="25"/>
      <c r="BM109" s="25"/>
      <c r="BO109" s="25"/>
      <c r="BP109" s="25"/>
      <c r="BQ109" s="25"/>
      <c r="BS109" s="25"/>
      <c r="BT109" s="25"/>
      <c r="BU109" s="25"/>
      <c r="BW109" s="25"/>
      <c r="BX109" s="25"/>
      <c r="BY109" s="25"/>
      <c r="CA109" s="25"/>
      <c r="CB109" s="25"/>
      <c r="CC109" s="25"/>
      <c r="CE109" s="25"/>
      <c r="CF109" s="25"/>
      <c r="CG109" s="25"/>
      <c r="CI109" s="25"/>
      <c r="CJ109" s="25"/>
      <c r="CK109" s="25"/>
      <c r="CM109" s="25"/>
      <c r="CN109" s="25"/>
      <c r="CO109" s="25"/>
      <c r="CQ109" s="25"/>
      <c r="CR109" s="25"/>
      <c r="CS109" s="25"/>
      <c r="CU109" s="25"/>
      <c r="CV109" s="25"/>
      <c r="CW109" s="25"/>
      <c r="CY109" s="25"/>
      <c r="CZ109" s="25"/>
      <c r="DA109" s="25"/>
      <c r="DB109" s="25"/>
      <c r="DC109" s="25"/>
      <c r="DD109" s="25"/>
      <c r="DF109" s="25"/>
      <c r="DG109" s="25"/>
      <c r="DH109" s="25"/>
      <c r="DI109" s="25"/>
      <c r="DJ109" s="25"/>
      <c r="DK109" s="25"/>
      <c r="DM109" s="25"/>
      <c r="DN109" s="25"/>
      <c r="DP109" s="25"/>
      <c r="DQ109" s="25"/>
      <c r="DR109" s="25"/>
      <c r="DS109" s="25"/>
      <c r="DU109" s="25"/>
      <c r="DV109" s="25"/>
      <c r="DX109" s="25"/>
      <c r="DY109" s="25"/>
    </row>
    <row r="110" spans="4:129" ht="13.5" customHeight="1">
      <c r="D110" s="25"/>
      <c r="E110" s="25"/>
      <c r="F110" s="25"/>
      <c r="G110" s="25"/>
      <c r="I110" s="25"/>
      <c r="J110" s="25"/>
      <c r="K110" s="25"/>
      <c r="L110" s="25"/>
      <c r="M110" s="25"/>
      <c r="O110" s="25"/>
      <c r="P110" s="25"/>
      <c r="Q110" s="25"/>
      <c r="R110" s="25"/>
      <c r="S110" s="25"/>
      <c r="U110" s="25"/>
      <c r="V110" s="25"/>
      <c r="W110" s="25"/>
      <c r="X110" s="25"/>
      <c r="Y110" s="25"/>
      <c r="AA110" s="25"/>
      <c r="AB110" s="25"/>
      <c r="AC110" s="25"/>
      <c r="AD110" s="25"/>
      <c r="AE110" s="25"/>
      <c r="AG110" s="25"/>
      <c r="AH110" s="25"/>
      <c r="AI110" s="25"/>
      <c r="AJ110" s="25"/>
      <c r="AK110" s="25"/>
      <c r="AM110" s="25"/>
      <c r="AN110" s="25"/>
      <c r="AO110" s="25"/>
      <c r="AP110" s="25"/>
      <c r="AQ110" s="25"/>
      <c r="AS110" s="25"/>
      <c r="AT110" s="25"/>
      <c r="AU110" s="25"/>
      <c r="AV110" s="25"/>
      <c r="AW110" s="25"/>
      <c r="AY110" s="25"/>
      <c r="AZ110" s="25"/>
      <c r="BA110" s="25"/>
      <c r="BC110" s="25"/>
      <c r="BD110" s="25"/>
      <c r="BE110" s="25"/>
      <c r="BG110" s="25"/>
      <c r="BH110" s="25"/>
      <c r="BI110" s="25"/>
      <c r="BK110" s="25"/>
      <c r="BL110" s="25"/>
      <c r="BM110" s="25"/>
      <c r="BO110" s="25"/>
      <c r="BP110" s="25"/>
      <c r="BQ110" s="25"/>
      <c r="BS110" s="25"/>
      <c r="BT110" s="25"/>
      <c r="BU110" s="25"/>
      <c r="BW110" s="25"/>
      <c r="BX110" s="25"/>
      <c r="BY110" s="25"/>
      <c r="CA110" s="25"/>
      <c r="CB110" s="25"/>
      <c r="CC110" s="25"/>
      <c r="CE110" s="25"/>
      <c r="CF110" s="25"/>
      <c r="CG110" s="25"/>
      <c r="CI110" s="25"/>
      <c r="CJ110" s="25"/>
      <c r="CK110" s="25"/>
      <c r="CM110" s="25"/>
      <c r="CN110" s="25"/>
      <c r="CO110" s="25"/>
      <c r="CQ110" s="25"/>
      <c r="CR110" s="25"/>
      <c r="CS110" s="25"/>
      <c r="CU110" s="25"/>
      <c r="CV110" s="25"/>
      <c r="CW110" s="25"/>
      <c r="CY110" s="25"/>
      <c r="CZ110" s="25"/>
      <c r="DA110" s="25"/>
      <c r="DB110" s="25"/>
      <c r="DC110" s="25"/>
      <c r="DD110" s="25"/>
      <c r="DF110" s="25"/>
      <c r="DG110" s="25"/>
      <c r="DH110" s="25"/>
      <c r="DI110" s="25"/>
      <c r="DJ110" s="25"/>
      <c r="DK110" s="25"/>
      <c r="DM110" s="25"/>
      <c r="DN110" s="25"/>
      <c r="DP110" s="25"/>
      <c r="DQ110" s="25"/>
      <c r="DR110" s="25"/>
      <c r="DS110" s="25"/>
      <c r="DU110" s="25"/>
      <c r="DV110" s="25"/>
      <c r="DX110" s="25"/>
      <c r="DY110" s="25"/>
    </row>
    <row r="111" spans="4:129" ht="13.5" customHeight="1">
      <c r="D111" s="25"/>
      <c r="E111" s="25"/>
      <c r="F111" s="25"/>
      <c r="G111" s="25"/>
      <c r="I111" s="25"/>
      <c r="J111" s="25"/>
      <c r="K111" s="25"/>
      <c r="L111" s="25"/>
      <c r="M111" s="25"/>
      <c r="O111" s="25"/>
      <c r="P111" s="25"/>
      <c r="Q111" s="25"/>
      <c r="R111" s="25"/>
      <c r="S111" s="25"/>
      <c r="U111" s="25"/>
      <c r="V111" s="25"/>
      <c r="W111" s="25"/>
      <c r="X111" s="25"/>
      <c r="Y111" s="25"/>
      <c r="AA111" s="25"/>
      <c r="AB111" s="25"/>
      <c r="AC111" s="25"/>
      <c r="AD111" s="25"/>
      <c r="AE111" s="25"/>
      <c r="AG111" s="25"/>
      <c r="AH111" s="25"/>
      <c r="AI111" s="25"/>
      <c r="AJ111" s="25"/>
      <c r="AK111" s="25"/>
      <c r="AM111" s="25"/>
      <c r="AN111" s="25"/>
      <c r="AO111" s="25"/>
      <c r="AP111" s="25"/>
      <c r="AQ111" s="25"/>
      <c r="AS111" s="25"/>
      <c r="AT111" s="25"/>
      <c r="AU111" s="25"/>
      <c r="AV111" s="25"/>
      <c r="AW111" s="25"/>
      <c r="AY111" s="25"/>
      <c r="AZ111" s="25"/>
      <c r="BA111" s="25"/>
      <c r="BC111" s="25"/>
      <c r="BD111" s="25"/>
      <c r="BE111" s="25"/>
      <c r="BG111" s="25"/>
      <c r="BH111" s="25"/>
      <c r="BI111" s="25"/>
      <c r="BK111" s="25"/>
      <c r="BL111" s="25"/>
      <c r="BM111" s="25"/>
      <c r="BO111" s="25"/>
      <c r="BP111" s="25"/>
      <c r="BQ111" s="25"/>
      <c r="BS111" s="25"/>
      <c r="BT111" s="25"/>
      <c r="BU111" s="25"/>
      <c r="BW111" s="25"/>
      <c r="BX111" s="25"/>
      <c r="BY111" s="25"/>
      <c r="CA111" s="25"/>
      <c r="CB111" s="25"/>
      <c r="CC111" s="25"/>
      <c r="CE111" s="25"/>
      <c r="CF111" s="25"/>
      <c r="CG111" s="25"/>
      <c r="CI111" s="25"/>
      <c r="CJ111" s="25"/>
      <c r="CK111" s="25"/>
      <c r="CM111" s="25"/>
      <c r="CN111" s="25"/>
      <c r="CO111" s="25"/>
      <c r="CQ111" s="25"/>
      <c r="CR111" s="25"/>
      <c r="CS111" s="25"/>
      <c r="CU111" s="25"/>
      <c r="CV111" s="25"/>
      <c r="CW111" s="25"/>
      <c r="CY111" s="25"/>
      <c r="CZ111" s="25"/>
      <c r="DA111" s="25"/>
      <c r="DB111" s="25"/>
      <c r="DC111" s="25"/>
      <c r="DD111" s="25"/>
      <c r="DF111" s="25"/>
      <c r="DG111" s="25"/>
      <c r="DH111" s="25"/>
      <c r="DI111" s="25"/>
      <c r="DJ111" s="25"/>
      <c r="DK111" s="25"/>
      <c r="DM111" s="25"/>
      <c r="DN111" s="25"/>
      <c r="DP111" s="25"/>
      <c r="DQ111" s="25"/>
      <c r="DR111" s="25"/>
      <c r="DS111" s="25"/>
      <c r="DU111" s="25"/>
      <c r="DV111" s="25"/>
      <c r="DX111" s="25"/>
      <c r="DY111" s="25"/>
    </row>
    <row r="112" spans="4:129" ht="13.5" customHeight="1">
      <c r="D112" s="25"/>
      <c r="E112" s="25"/>
      <c r="F112" s="25"/>
      <c r="G112" s="25"/>
      <c r="I112" s="25"/>
      <c r="J112" s="25"/>
      <c r="K112" s="25"/>
      <c r="L112" s="25"/>
      <c r="M112" s="25"/>
      <c r="O112" s="25"/>
      <c r="P112" s="25"/>
      <c r="Q112" s="25"/>
      <c r="R112" s="25"/>
      <c r="S112" s="25"/>
      <c r="U112" s="25"/>
      <c r="V112" s="25"/>
      <c r="W112" s="25"/>
      <c r="X112" s="25"/>
      <c r="Y112" s="25"/>
      <c r="AA112" s="25"/>
      <c r="AB112" s="25"/>
      <c r="AC112" s="25"/>
      <c r="AD112" s="25"/>
      <c r="AE112" s="25"/>
      <c r="AG112" s="25"/>
      <c r="AH112" s="25"/>
      <c r="AI112" s="25"/>
      <c r="AJ112" s="25"/>
      <c r="AK112" s="25"/>
      <c r="AM112" s="25"/>
      <c r="AN112" s="25"/>
      <c r="AO112" s="25"/>
      <c r="AP112" s="25"/>
      <c r="AQ112" s="25"/>
      <c r="AS112" s="25"/>
      <c r="AT112" s="25"/>
      <c r="AU112" s="25"/>
      <c r="AV112" s="25"/>
      <c r="AW112" s="25"/>
      <c r="AY112" s="25"/>
      <c r="AZ112" s="25"/>
      <c r="BA112" s="25"/>
      <c r="BC112" s="25"/>
      <c r="BD112" s="25"/>
      <c r="BE112" s="25"/>
      <c r="BG112" s="25"/>
      <c r="BH112" s="25"/>
      <c r="BI112" s="25"/>
      <c r="BK112" s="25"/>
      <c r="BL112" s="25"/>
      <c r="BM112" s="25"/>
      <c r="BO112" s="25"/>
      <c r="BP112" s="25"/>
      <c r="BQ112" s="25"/>
      <c r="BS112" s="25"/>
      <c r="BT112" s="25"/>
      <c r="BU112" s="25"/>
      <c r="BW112" s="25"/>
      <c r="BX112" s="25"/>
      <c r="BY112" s="25"/>
      <c r="CA112" s="25"/>
      <c r="CB112" s="25"/>
      <c r="CC112" s="25"/>
      <c r="CE112" s="25"/>
      <c r="CF112" s="25"/>
      <c r="CG112" s="25"/>
      <c r="CI112" s="25"/>
      <c r="CJ112" s="25"/>
      <c r="CK112" s="25"/>
      <c r="CM112" s="25"/>
      <c r="CN112" s="25"/>
      <c r="CO112" s="25"/>
      <c r="CQ112" s="25"/>
      <c r="CR112" s="25"/>
      <c r="CS112" s="25"/>
      <c r="CU112" s="25"/>
      <c r="CV112" s="25"/>
      <c r="CW112" s="25"/>
      <c r="CY112" s="25"/>
      <c r="CZ112" s="25"/>
      <c r="DA112" s="25"/>
      <c r="DB112" s="25"/>
      <c r="DC112" s="25"/>
      <c r="DD112" s="25"/>
      <c r="DF112" s="25"/>
      <c r="DG112" s="25"/>
      <c r="DH112" s="25"/>
      <c r="DI112" s="25"/>
      <c r="DJ112" s="25"/>
      <c r="DK112" s="25"/>
      <c r="DM112" s="25"/>
      <c r="DN112" s="25"/>
      <c r="DP112" s="25"/>
      <c r="DQ112" s="25"/>
      <c r="DR112" s="25"/>
      <c r="DS112" s="25"/>
      <c r="DU112" s="25"/>
      <c r="DV112" s="25"/>
      <c r="DX112" s="25"/>
      <c r="DY112" s="25"/>
    </row>
    <row r="113" spans="4:129" ht="13.5" customHeight="1">
      <c r="D113" s="25"/>
      <c r="E113" s="25"/>
      <c r="F113" s="25"/>
      <c r="G113" s="25"/>
      <c r="I113" s="25"/>
      <c r="J113" s="25"/>
      <c r="K113" s="25"/>
      <c r="L113" s="25"/>
      <c r="M113" s="25"/>
      <c r="O113" s="25"/>
      <c r="P113" s="25"/>
      <c r="Q113" s="25"/>
      <c r="R113" s="25"/>
      <c r="S113" s="25"/>
      <c r="U113" s="25"/>
      <c r="V113" s="25"/>
      <c r="W113" s="25"/>
      <c r="X113" s="25"/>
      <c r="Y113" s="25"/>
      <c r="AA113" s="25"/>
      <c r="AB113" s="25"/>
      <c r="AC113" s="25"/>
      <c r="AD113" s="25"/>
      <c r="AE113" s="25"/>
      <c r="AG113" s="25"/>
      <c r="AH113" s="25"/>
      <c r="AI113" s="25"/>
      <c r="AJ113" s="25"/>
      <c r="AK113" s="25"/>
      <c r="AM113" s="25"/>
      <c r="AN113" s="25"/>
      <c r="AO113" s="25"/>
      <c r="AP113" s="25"/>
      <c r="AQ113" s="25"/>
      <c r="AS113" s="25"/>
      <c r="AT113" s="25"/>
      <c r="AU113" s="25"/>
      <c r="AV113" s="25"/>
      <c r="AW113" s="25"/>
      <c r="AY113" s="25"/>
      <c r="AZ113" s="25"/>
      <c r="BA113" s="25"/>
      <c r="BC113" s="25"/>
      <c r="BD113" s="25"/>
      <c r="BE113" s="25"/>
      <c r="BG113" s="25"/>
      <c r="BH113" s="25"/>
      <c r="BI113" s="25"/>
      <c r="BK113" s="25"/>
      <c r="BL113" s="25"/>
      <c r="BM113" s="25"/>
      <c r="BO113" s="25"/>
      <c r="BP113" s="25"/>
      <c r="BQ113" s="25"/>
      <c r="BS113" s="25"/>
      <c r="BT113" s="25"/>
      <c r="BU113" s="25"/>
      <c r="BW113" s="25"/>
      <c r="BX113" s="25"/>
      <c r="BY113" s="25"/>
      <c r="CA113" s="25"/>
      <c r="CB113" s="25"/>
      <c r="CC113" s="25"/>
      <c r="CE113" s="25"/>
      <c r="CF113" s="25"/>
      <c r="CG113" s="25"/>
      <c r="CI113" s="25"/>
      <c r="CJ113" s="25"/>
      <c r="CK113" s="25"/>
      <c r="CM113" s="25"/>
      <c r="CN113" s="25"/>
      <c r="CO113" s="25"/>
      <c r="CQ113" s="25"/>
      <c r="CR113" s="25"/>
      <c r="CS113" s="25"/>
      <c r="CU113" s="25"/>
      <c r="CV113" s="25"/>
      <c r="CW113" s="25"/>
      <c r="CY113" s="25"/>
      <c r="CZ113" s="25"/>
      <c r="DA113" s="25"/>
      <c r="DB113" s="25"/>
      <c r="DC113" s="25"/>
      <c r="DD113" s="25"/>
      <c r="DF113" s="25"/>
      <c r="DG113" s="25"/>
      <c r="DH113" s="25"/>
      <c r="DI113" s="25"/>
      <c r="DJ113" s="25"/>
      <c r="DK113" s="25"/>
      <c r="DM113" s="25"/>
      <c r="DN113" s="25"/>
      <c r="DP113" s="25"/>
      <c r="DQ113" s="25"/>
      <c r="DR113" s="25"/>
      <c r="DS113" s="25"/>
      <c r="DU113" s="25"/>
      <c r="DV113" s="25"/>
      <c r="DX113" s="25"/>
      <c r="DY113" s="25"/>
    </row>
    <row r="114" spans="4:129" ht="13.5" customHeight="1">
      <c r="D114" s="25"/>
      <c r="E114" s="25"/>
      <c r="F114" s="25"/>
      <c r="G114" s="25"/>
      <c r="I114" s="25"/>
      <c r="J114" s="25"/>
      <c r="K114" s="25"/>
      <c r="L114" s="25"/>
      <c r="M114" s="25"/>
      <c r="O114" s="25"/>
      <c r="P114" s="25"/>
      <c r="Q114" s="25"/>
      <c r="R114" s="25"/>
      <c r="S114" s="25"/>
      <c r="U114" s="25"/>
      <c r="V114" s="25"/>
      <c r="W114" s="25"/>
      <c r="X114" s="25"/>
      <c r="Y114" s="25"/>
      <c r="AA114" s="25"/>
      <c r="AB114" s="25"/>
      <c r="AC114" s="25"/>
      <c r="AD114" s="25"/>
      <c r="AE114" s="25"/>
      <c r="AG114" s="25"/>
      <c r="AH114" s="25"/>
      <c r="AI114" s="25"/>
      <c r="AJ114" s="25"/>
      <c r="AK114" s="25"/>
      <c r="AM114" s="25"/>
      <c r="AN114" s="25"/>
      <c r="AO114" s="25"/>
      <c r="AP114" s="25"/>
      <c r="AQ114" s="25"/>
      <c r="AS114" s="25"/>
      <c r="AT114" s="25"/>
      <c r="AU114" s="25"/>
      <c r="AV114" s="25"/>
      <c r="AW114" s="25"/>
      <c r="AY114" s="25"/>
      <c r="AZ114" s="25"/>
      <c r="BA114" s="25"/>
      <c r="BC114" s="25"/>
      <c r="BD114" s="25"/>
      <c r="BE114" s="25"/>
      <c r="BG114" s="25"/>
      <c r="BH114" s="25"/>
      <c r="BI114" s="25"/>
      <c r="BK114" s="25"/>
      <c r="BL114" s="25"/>
      <c r="BM114" s="25"/>
      <c r="BO114" s="25"/>
      <c r="BP114" s="25"/>
      <c r="BQ114" s="25"/>
      <c r="BS114" s="25"/>
      <c r="BT114" s="25"/>
      <c r="BU114" s="25"/>
      <c r="BW114" s="25"/>
      <c r="BX114" s="25"/>
      <c r="BY114" s="25"/>
      <c r="CA114" s="25"/>
      <c r="CB114" s="25"/>
      <c r="CC114" s="25"/>
      <c r="CE114" s="25"/>
      <c r="CF114" s="25"/>
      <c r="CG114" s="25"/>
      <c r="CI114" s="25"/>
      <c r="CJ114" s="25"/>
      <c r="CK114" s="25"/>
      <c r="CM114" s="25"/>
      <c r="CN114" s="25"/>
      <c r="CO114" s="25"/>
      <c r="CQ114" s="25"/>
      <c r="CR114" s="25"/>
      <c r="CS114" s="25"/>
      <c r="CU114" s="25"/>
      <c r="CV114" s="25"/>
      <c r="CW114" s="25"/>
      <c r="CY114" s="25"/>
      <c r="CZ114" s="25"/>
      <c r="DA114" s="25"/>
      <c r="DB114" s="25"/>
      <c r="DC114" s="25"/>
      <c r="DD114" s="25"/>
      <c r="DF114" s="25"/>
      <c r="DG114" s="25"/>
      <c r="DH114" s="25"/>
      <c r="DI114" s="25"/>
      <c r="DJ114" s="25"/>
      <c r="DK114" s="25"/>
      <c r="DM114" s="25"/>
      <c r="DN114" s="25"/>
      <c r="DP114" s="25"/>
      <c r="DQ114" s="25"/>
      <c r="DR114" s="25"/>
      <c r="DS114" s="25"/>
      <c r="DU114" s="25"/>
      <c r="DV114" s="25"/>
      <c r="DX114" s="25"/>
      <c r="DY114" s="25"/>
    </row>
    <row r="115" spans="4:129" ht="13.5" customHeight="1">
      <c r="D115" s="25"/>
      <c r="E115" s="25"/>
      <c r="F115" s="25"/>
      <c r="G115" s="25"/>
      <c r="I115" s="25"/>
      <c r="J115" s="25"/>
      <c r="K115" s="25"/>
      <c r="L115" s="25"/>
      <c r="M115" s="25"/>
      <c r="O115" s="25"/>
      <c r="P115" s="25"/>
      <c r="Q115" s="25"/>
      <c r="R115" s="25"/>
      <c r="S115" s="25"/>
      <c r="U115" s="25"/>
      <c r="V115" s="25"/>
      <c r="W115" s="25"/>
      <c r="X115" s="25"/>
      <c r="Y115" s="25"/>
      <c r="AA115" s="25"/>
      <c r="AB115" s="25"/>
      <c r="AC115" s="25"/>
      <c r="AD115" s="25"/>
      <c r="AE115" s="25"/>
      <c r="AG115" s="25"/>
      <c r="AH115" s="25"/>
      <c r="AI115" s="25"/>
      <c r="AJ115" s="25"/>
      <c r="AK115" s="25"/>
      <c r="AM115" s="25"/>
      <c r="AN115" s="25"/>
      <c r="AO115" s="25"/>
      <c r="AP115" s="25"/>
      <c r="AQ115" s="25"/>
      <c r="AS115" s="25"/>
      <c r="AT115" s="25"/>
      <c r="AU115" s="25"/>
      <c r="AV115" s="25"/>
      <c r="AW115" s="25"/>
      <c r="AY115" s="25"/>
      <c r="AZ115" s="25"/>
      <c r="BA115" s="25"/>
      <c r="BC115" s="25"/>
      <c r="BD115" s="25"/>
      <c r="BE115" s="25"/>
      <c r="BG115" s="25"/>
      <c r="BH115" s="25"/>
      <c r="BI115" s="25"/>
      <c r="BK115" s="25"/>
      <c r="BL115" s="25"/>
      <c r="BM115" s="25"/>
      <c r="BO115" s="25"/>
      <c r="BP115" s="25"/>
      <c r="BQ115" s="25"/>
      <c r="BS115" s="25"/>
      <c r="BT115" s="25"/>
      <c r="BU115" s="25"/>
      <c r="BW115" s="25"/>
      <c r="BX115" s="25"/>
      <c r="BY115" s="25"/>
      <c r="CA115" s="25"/>
      <c r="CB115" s="25"/>
      <c r="CC115" s="25"/>
      <c r="CE115" s="25"/>
      <c r="CF115" s="25"/>
      <c r="CG115" s="25"/>
      <c r="CI115" s="25"/>
      <c r="CJ115" s="25"/>
      <c r="CK115" s="25"/>
      <c r="CM115" s="25"/>
      <c r="CN115" s="25"/>
      <c r="CO115" s="25"/>
      <c r="CQ115" s="25"/>
      <c r="CR115" s="25"/>
      <c r="CS115" s="25"/>
      <c r="CU115" s="25"/>
      <c r="CV115" s="25"/>
      <c r="CW115" s="25"/>
      <c r="CY115" s="25"/>
      <c r="CZ115" s="25"/>
      <c r="DA115" s="25"/>
      <c r="DB115" s="25"/>
      <c r="DC115" s="25"/>
      <c r="DD115" s="25"/>
      <c r="DF115" s="25"/>
      <c r="DG115" s="25"/>
      <c r="DH115" s="25"/>
      <c r="DI115" s="25"/>
      <c r="DJ115" s="25"/>
      <c r="DK115" s="25"/>
      <c r="DM115" s="25"/>
      <c r="DN115" s="25"/>
      <c r="DP115" s="25"/>
      <c r="DQ115" s="25"/>
      <c r="DR115" s="25"/>
      <c r="DS115" s="25"/>
      <c r="DU115" s="25"/>
      <c r="DV115" s="25"/>
      <c r="DX115" s="25"/>
      <c r="DY115" s="25"/>
    </row>
    <row r="116" spans="2:130" ht="13.5" customHeight="1">
      <c r="B116" s="36" t="s">
        <v>47</v>
      </c>
      <c r="C116" s="38"/>
      <c r="D116" s="39"/>
      <c r="E116" s="39"/>
      <c r="F116" s="39"/>
      <c r="G116" s="39"/>
      <c r="H116" s="38"/>
      <c r="I116" s="39"/>
      <c r="J116" s="39"/>
      <c r="K116" s="39"/>
      <c r="L116" s="39"/>
      <c r="M116" s="39"/>
      <c r="N116" s="38"/>
      <c r="O116" s="39"/>
      <c r="P116" s="39"/>
      <c r="Q116" s="39"/>
      <c r="R116" s="39"/>
      <c r="S116" s="39"/>
      <c r="T116" s="38"/>
      <c r="U116" s="39"/>
      <c r="V116" s="39"/>
      <c r="W116" s="39"/>
      <c r="X116" s="39"/>
      <c r="Y116" s="39"/>
      <c r="Z116" s="38"/>
      <c r="AA116" s="39"/>
      <c r="AB116" s="39"/>
      <c r="AC116" s="39"/>
      <c r="AD116" s="39"/>
      <c r="AE116" s="39"/>
      <c r="AF116" s="38"/>
      <c r="AG116" s="39"/>
      <c r="AH116" s="39"/>
      <c r="AI116" s="39"/>
      <c r="AJ116" s="39"/>
      <c r="AK116" s="39"/>
      <c r="AL116" s="38"/>
      <c r="AM116" s="39"/>
      <c r="AN116" s="39"/>
      <c r="AO116" s="39"/>
      <c r="AP116" s="39"/>
      <c r="AQ116" s="39"/>
      <c r="AR116" s="38"/>
      <c r="AS116" s="39"/>
      <c r="AT116" s="39"/>
      <c r="AU116" s="39"/>
      <c r="AV116" s="39"/>
      <c r="AW116" s="39"/>
      <c r="AX116" s="38"/>
      <c r="AY116" s="39"/>
      <c r="AZ116" s="39"/>
      <c r="BA116" s="39"/>
      <c r="BB116" s="38"/>
      <c r="BC116" s="39"/>
      <c r="BD116" s="39"/>
      <c r="BE116" s="39"/>
      <c r="BF116" s="38"/>
      <c r="BG116" s="39"/>
      <c r="BH116" s="39"/>
      <c r="BI116" s="39"/>
      <c r="BJ116" s="38"/>
      <c r="BK116" s="39"/>
      <c r="BL116" s="39"/>
      <c r="BM116" s="39"/>
      <c r="BN116" s="38"/>
      <c r="BO116" s="39"/>
      <c r="BP116" s="39"/>
      <c r="BQ116" s="39"/>
      <c r="BR116" s="38"/>
      <c r="BS116" s="39"/>
      <c r="BT116" s="39"/>
      <c r="BU116" s="39"/>
      <c r="BV116" s="38"/>
      <c r="BW116" s="39"/>
      <c r="BX116" s="39"/>
      <c r="BY116" s="39"/>
      <c r="BZ116" s="38"/>
      <c r="CA116" s="39"/>
      <c r="CB116" s="39"/>
      <c r="CC116" s="39"/>
      <c r="CD116" s="38"/>
      <c r="CE116" s="39"/>
      <c r="CF116" s="39"/>
      <c r="CG116" s="39"/>
      <c r="CH116" s="38"/>
      <c r="CI116" s="39"/>
      <c r="CJ116" s="39"/>
      <c r="CK116" s="39"/>
      <c r="CL116" s="38"/>
      <c r="CM116" s="39"/>
      <c r="CN116" s="39"/>
      <c r="CO116" s="39"/>
      <c r="CP116" s="38"/>
      <c r="CQ116" s="39"/>
      <c r="CR116" s="39"/>
      <c r="CS116" s="39"/>
      <c r="CT116" s="38"/>
      <c r="CU116" s="39"/>
      <c r="CV116" s="39"/>
      <c r="CW116" s="39"/>
      <c r="CX116" s="38"/>
      <c r="CY116" s="39"/>
      <c r="CZ116" s="39"/>
      <c r="DA116" s="39"/>
      <c r="DB116" s="39"/>
      <c r="DC116" s="39"/>
      <c r="DD116" s="39"/>
      <c r="DE116" s="38"/>
      <c r="DF116" s="39"/>
      <c r="DG116" s="39"/>
      <c r="DH116" s="39"/>
      <c r="DI116" s="39"/>
      <c r="DJ116" s="39"/>
      <c r="DK116" s="39"/>
      <c r="DL116" s="38"/>
      <c r="DM116" s="39"/>
      <c r="DN116" s="39"/>
      <c r="DO116" s="38"/>
      <c r="DP116" s="39"/>
      <c r="DQ116" s="39"/>
      <c r="DR116" s="39"/>
      <c r="DS116" s="39"/>
      <c r="DT116" s="38"/>
      <c r="DU116" s="39"/>
      <c r="DV116" s="39"/>
      <c r="DW116" s="38"/>
      <c r="DX116" s="39"/>
      <c r="DY116" s="39"/>
      <c r="DZ116" s="38"/>
    </row>
    <row r="117" spans="2:130" ht="13.5" customHeight="1">
      <c r="B117" s="40"/>
      <c r="C117" s="41"/>
      <c r="D117" s="42"/>
      <c r="E117" s="42"/>
      <c r="F117" s="42"/>
      <c r="G117" s="42"/>
      <c r="H117" s="41"/>
      <c r="I117" s="42"/>
      <c r="J117" s="42"/>
      <c r="K117" s="42"/>
      <c r="L117" s="42"/>
      <c r="M117" s="42"/>
      <c r="N117" s="41"/>
      <c r="O117" s="42"/>
      <c r="P117" s="42"/>
      <c r="Q117" s="42"/>
      <c r="R117" s="42"/>
      <c r="S117" s="42"/>
      <c r="T117" s="41"/>
      <c r="U117" s="42"/>
      <c r="V117" s="42"/>
      <c r="W117" s="42"/>
      <c r="X117" s="42"/>
      <c r="Y117" s="42"/>
      <c r="Z117" s="41"/>
      <c r="AA117" s="42"/>
      <c r="AB117" s="42"/>
      <c r="AC117" s="42"/>
      <c r="AD117" s="42"/>
      <c r="AE117" s="42"/>
      <c r="AF117" s="41"/>
      <c r="AG117" s="42"/>
      <c r="AH117" s="42"/>
      <c r="AI117" s="42"/>
      <c r="AJ117" s="42"/>
      <c r="AK117" s="42"/>
      <c r="AL117" s="41"/>
      <c r="AM117" s="42"/>
      <c r="AN117" s="42"/>
      <c r="AO117" s="42"/>
      <c r="AP117" s="42"/>
      <c r="AQ117" s="42"/>
      <c r="AR117" s="41"/>
      <c r="AS117" s="42"/>
      <c r="AT117" s="42"/>
      <c r="AU117" s="42"/>
      <c r="AV117" s="42"/>
      <c r="AW117" s="42"/>
      <c r="AX117" s="41"/>
      <c r="AY117" s="42"/>
      <c r="AZ117" s="42"/>
      <c r="BA117" s="42"/>
      <c r="BB117" s="41"/>
      <c r="BC117" s="42"/>
      <c r="BD117" s="42"/>
      <c r="BE117" s="42"/>
      <c r="BF117" s="41"/>
      <c r="BG117" s="42"/>
      <c r="BH117" s="42"/>
      <c r="BI117" s="42"/>
      <c r="BJ117" s="41"/>
      <c r="BK117" s="42"/>
      <c r="BL117" s="42"/>
      <c r="BM117" s="42"/>
      <c r="BN117" s="41"/>
      <c r="BO117" s="42"/>
      <c r="BP117" s="42"/>
      <c r="BQ117" s="42"/>
      <c r="BR117" s="41"/>
      <c r="BS117" s="42"/>
      <c r="BT117" s="42"/>
      <c r="BU117" s="42"/>
      <c r="BV117" s="41"/>
      <c r="BW117" s="42"/>
      <c r="BX117" s="42"/>
      <c r="BY117" s="42"/>
      <c r="BZ117" s="41"/>
      <c r="CA117" s="42"/>
      <c r="CB117" s="42"/>
      <c r="CC117" s="42"/>
      <c r="CD117" s="41"/>
      <c r="CE117" s="42"/>
      <c r="CF117" s="42"/>
      <c r="CG117" s="42"/>
      <c r="CH117" s="41"/>
      <c r="CI117" s="42"/>
      <c r="CJ117" s="42"/>
      <c r="CK117" s="42"/>
      <c r="CL117" s="41"/>
      <c r="CM117" s="42"/>
      <c r="CN117" s="42"/>
      <c r="CO117" s="42"/>
      <c r="CP117" s="41"/>
      <c r="CQ117" s="42"/>
      <c r="CR117" s="42"/>
      <c r="CS117" s="42"/>
      <c r="CT117" s="41"/>
      <c r="CU117" s="42"/>
      <c r="CV117" s="42"/>
      <c r="CW117" s="42"/>
      <c r="CX117" s="41"/>
      <c r="CY117" s="42"/>
      <c r="CZ117" s="42"/>
      <c r="DA117" s="42"/>
      <c r="DB117" s="42"/>
      <c r="DC117" s="42"/>
      <c r="DD117" s="42"/>
      <c r="DE117" s="41"/>
      <c r="DF117" s="42"/>
      <c r="DG117" s="42"/>
      <c r="DH117" s="42"/>
      <c r="DI117" s="42"/>
      <c r="DJ117" s="42"/>
      <c r="DK117" s="42"/>
      <c r="DL117" s="41"/>
      <c r="DM117" s="42"/>
      <c r="DN117" s="42"/>
      <c r="DO117" s="41"/>
      <c r="DP117" s="42"/>
      <c r="DQ117" s="42"/>
      <c r="DR117" s="42"/>
      <c r="DS117" s="42"/>
      <c r="DT117" s="41"/>
      <c r="DU117" s="42"/>
      <c r="DV117" s="42"/>
      <c r="DW117" s="41"/>
      <c r="DX117" s="42"/>
      <c r="DY117" s="42"/>
      <c r="DZ117" s="41"/>
    </row>
    <row r="118" spans="2:130" ht="13.5" customHeight="1">
      <c r="B118" s="40" t="s">
        <v>24</v>
      </c>
      <c r="C118" s="41"/>
      <c r="D118" s="42" t="e">
        <f>VLOOKUP(D123,'Core Questionnaire - Print'!$A$8:$N$25,MATCH(D$124,'Core Questionnaire - Print'!$A$9:$N$9,0),0)</f>
        <v>#N/A</v>
      </c>
      <c r="E118" s="42" t="e">
        <f>VLOOKUP(D123,'Core Questionnaire - Print'!$A$8:$N$25,MATCH(E$124,'Core Questionnaire - Print'!$A$9:$N$9,0),0)</f>
        <v>#N/A</v>
      </c>
      <c r="F118" s="42" t="e">
        <f>VLOOKUP(D123,'Core Questionnaire - Print'!$A$8:$N$25,MATCH(F$124,'Core Questionnaire - Print'!$A$9:$N$9,0),0)</f>
        <v>#N/A</v>
      </c>
      <c r="G118" s="42" t="e">
        <f>VLOOKUP(D123,'Core Questionnaire - Print'!$A$8:$N$25,MATCH(G$124,'Core Questionnaire - Print'!$A$9:$N$9,0),0)</f>
        <v>#N/A</v>
      </c>
      <c r="H118" s="41"/>
      <c r="I118" s="42" t="e">
        <f>VLOOKUP(I123,'Core Questionnaire - Print'!$A$8:$N$25,MATCH(I$124,'Core Questionnaire - Print'!$A$9:$N$9,0),0)</f>
        <v>#N/A</v>
      </c>
      <c r="J118" s="42" t="e">
        <f>VLOOKUP(I123,'Core Questionnaire - Print'!$A$8:$N$25,MATCH(J$124,'Core Questionnaire - Print'!$A$9:$N$9,0),0)</f>
        <v>#N/A</v>
      </c>
      <c r="K118" s="42" t="e">
        <f>VLOOKUP(I123,'Core Questionnaire - Print'!$A$8:$N$25,MATCH(K$124,'Core Questionnaire - Print'!$A$9:$N$9,0),0)</f>
        <v>#N/A</v>
      </c>
      <c r="L118" s="42" t="e">
        <f>VLOOKUP(I123,'Core Questionnaire - Print'!$A$8:$N$25,MATCH(L$124,'Core Questionnaire - Print'!$A$9:$N$9,0),0)</f>
        <v>#N/A</v>
      </c>
      <c r="M118" s="42" t="e">
        <f>VLOOKUP(I123,'Core Questionnaire - Print'!$A$8:$N$25,MATCH(M$124,'Core Questionnaire - Print'!$A$9:$N$9,0),0)</f>
        <v>#N/A</v>
      </c>
      <c r="N118" s="41"/>
      <c r="O118" s="42" t="e">
        <f>VLOOKUP(O123,'Core Questionnaire - Print'!$A$8:$N$25,MATCH(O$124,'Core Questionnaire - Print'!$A$9:$N$9,0),0)</f>
        <v>#N/A</v>
      </c>
      <c r="P118" s="42" t="e">
        <f>VLOOKUP(O123,'Core Questionnaire - Print'!$A$8:$N$25,MATCH(P$124,'Core Questionnaire - Print'!$A$9:$N$9,0),0)</f>
        <v>#N/A</v>
      </c>
      <c r="Q118" s="42" t="e">
        <f>VLOOKUP(O123,'Core Questionnaire - Print'!$A$8:$N$25,MATCH(Q$124,'Core Questionnaire - Print'!$A$9:$N$9,0),0)</f>
        <v>#N/A</v>
      </c>
      <c r="R118" s="42" t="e">
        <f>VLOOKUP(O123,'Core Questionnaire - Print'!$A$8:$N$25,MATCH(R$124,'Core Questionnaire - Print'!$A$9:$N$9,0),0)</f>
        <v>#N/A</v>
      </c>
      <c r="S118" s="42" t="e">
        <f>VLOOKUP(O123,'Core Questionnaire - Print'!$A$8:$N$25,MATCH(S$124,'Core Questionnaire - Print'!$A$9:$N$9,0),0)</f>
        <v>#N/A</v>
      </c>
      <c r="T118" s="41"/>
      <c r="U118" s="42" t="e">
        <f>VLOOKUP(U123,'Core Questionnaire - Print'!$A$8:$N$25,MATCH(U$124,'Core Questionnaire - Print'!$A$9:$N$9,0),0)</f>
        <v>#N/A</v>
      </c>
      <c r="V118" s="42" t="e">
        <f>VLOOKUP(U123,'Core Questionnaire - Print'!$A$8:$N$25,MATCH(V$124,'Core Questionnaire - Print'!$A$9:$N$9,0),0)</f>
        <v>#N/A</v>
      </c>
      <c r="W118" s="42" t="e">
        <f>VLOOKUP(U123,'Core Questionnaire - Print'!$A$8:$N$25,MATCH(W$124,'Core Questionnaire - Print'!$A$9:$N$9,0),0)</f>
        <v>#N/A</v>
      </c>
      <c r="X118" s="42" t="e">
        <f>VLOOKUP(U123,'Core Questionnaire - Print'!$A$8:$N$25,MATCH(X$124,'Core Questionnaire - Print'!$A$9:$N$9,0),0)</f>
        <v>#N/A</v>
      </c>
      <c r="Y118" s="42" t="e">
        <f>VLOOKUP(U123,'Core Questionnaire - Print'!$A$8:$N$25,MATCH(Y$124,'Core Questionnaire - Print'!$A$9:$N$9,0),0)</f>
        <v>#N/A</v>
      </c>
      <c r="Z118" s="41"/>
      <c r="AA118" s="42" t="e">
        <f>VLOOKUP(AA123,'Core Questionnaire - Print'!$A$8:$N$25,MATCH(AA$124,'Core Questionnaire - Print'!$A$9:$N$9,0),0)</f>
        <v>#N/A</v>
      </c>
      <c r="AB118" s="42" t="e">
        <f>VLOOKUP(AA123,'Core Questionnaire - Print'!$A$8:$N$25,MATCH(AB$124,'Core Questionnaire - Print'!$A$9:$N$9,0),0)</f>
        <v>#N/A</v>
      </c>
      <c r="AC118" s="42" t="e">
        <f>VLOOKUP(AA123,'Core Questionnaire - Print'!$A$8:$N$25,MATCH(AC$124,'Core Questionnaire - Print'!$A$9:$N$9,0),0)</f>
        <v>#N/A</v>
      </c>
      <c r="AD118" s="42" t="e">
        <f>VLOOKUP(AA123,'Core Questionnaire - Print'!$A$8:$N$25,MATCH(AD$124,'Core Questionnaire - Print'!$A$9:$N$9,0),0)</f>
        <v>#N/A</v>
      </c>
      <c r="AE118" s="42" t="e">
        <f>VLOOKUP(AA123,'Core Questionnaire - Print'!$A$8:$N$25,MATCH(AE$124,'Core Questionnaire - Print'!$A$9:$N$9,0),0)</f>
        <v>#N/A</v>
      </c>
      <c r="AF118" s="41"/>
      <c r="AG118" s="42" t="e">
        <f>VLOOKUP(AG123,'Core Questionnaire - Print'!$D$27:$O$67,MATCH(AG$124,'Core Questionnaire - Print'!$D$30:$O$30,0),0)</f>
        <v>#N/A</v>
      </c>
      <c r="AH118" s="42" t="e">
        <f>VLOOKUP(AG123,'Core Questionnaire - Print'!$D$27:$O$67,MATCH(AH$124,'Core Questionnaire - Print'!$D$30:$O$30,0),0)</f>
        <v>#N/A</v>
      </c>
      <c r="AI118" s="42" t="e">
        <f>VLOOKUP(AH123,'Core Questionnaire - Print'!$D$27:$O$67,MATCH(AI$124,'Core Questionnaire - Print'!$D$30:$O$30,0),0)</f>
        <v>#N/A</v>
      </c>
      <c r="AJ118" s="42" t="e">
        <f>VLOOKUP(AG123,'Core Questionnaire - Print'!$D$27:$O$67,MATCH(AJ$124,'Core Questionnaire - Print'!$D$30:$O$30,0),0)</f>
        <v>#N/A</v>
      </c>
      <c r="AK118" s="42" t="e">
        <f>VLOOKUP(AG123,'Core Questionnaire - Print'!$D$27:$O$67,MATCH(AK$124,'Core Questionnaire - Print'!$D$30:$O$30,0),0)</f>
        <v>#N/A</v>
      </c>
      <c r="AL118" s="41"/>
      <c r="AM118" s="42" t="e">
        <f>VLOOKUP(AM123,'Core Questionnaire - Print'!$D$27:$O$67,MATCH(AM$124,'Core Questionnaire - Print'!$D$30:$O$30,0),0)</f>
        <v>#N/A</v>
      </c>
      <c r="AN118" s="42" t="e">
        <f>VLOOKUP(AM123,'Core Questionnaire - Print'!$D$27:$O$67,MATCH(AN$124,'Core Questionnaire - Print'!$D$30:$O$30,0),0)</f>
        <v>#N/A</v>
      </c>
      <c r="AO118" s="42" t="e">
        <f>VLOOKUP(AN123,'Core Questionnaire - Print'!$D$27:$O$67,MATCH(AO$124,'Core Questionnaire - Print'!$D$30:$O$30,0),0)</f>
        <v>#N/A</v>
      </c>
      <c r="AP118" s="42" t="e">
        <f>VLOOKUP(AM123,'Core Questionnaire - Print'!$D$27:$O$67,MATCH(AP$124,'Core Questionnaire - Print'!$D$30:$O$30,0),0)</f>
        <v>#N/A</v>
      </c>
      <c r="AQ118" s="42" t="e">
        <f>VLOOKUP(AM123,'Core Questionnaire - Print'!$D$27:$O$67,MATCH(AQ$124,'Core Questionnaire - Print'!$D$30:$O$30,0),0)</f>
        <v>#N/A</v>
      </c>
      <c r="AR118" s="41"/>
      <c r="AS118" s="42" t="e">
        <f>VLOOKUP(AS123,'Core Questionnaire - Print'!$D$27:$O$67,MATCH(AS$124,'Core Questionnaire - Print'!$D$30:$O$30,0),0)</f>
        <v>#N/A</v>
      </c>
      <c r="AT118" s="42" t="e">
        <f>VLOOKUP(AS123,'Core Questionnaire - Print'!$D$27:$O$67,MATCH(AT$124,'Core Questionnaire - Print'!$D$30:$O$30,0),0)</f>
        <v>#N/A</v>
      </c>
      <c r="AU118" s="42" t="e">
        <f>VLOOKUP(AT123,'Core Questionnaire - Print'!$D$27:$O$67,MATCH(AU$124,'Core Questionnaire - Print'!$D$30:$O$30,0),0)</f>
        <v>#N/A</v>
      </c>
      <c r="AV118" s="42" t="e">
        <f>VLOOKUP(AS123,'Core Questionnaire - Print'!$D$27:$O$67,MATCH(AV$124,'Core Questionnaire - Print'!$D$30:$O$30,0),0)</f>
        <v>#N/A</v>
      </c>
      <c r="AW118" s="42" t="e">
        <f>VLOOKUP(AS123,'Core Questionnaire - Print'!$D$27:$O$67,MATCH(AW$124,'Core Questionnaire - Print'!$D$30:$O$30,0),0)</f>
        <v>#N/A</v>
      </c>
      <c r="AX118" s="41"/>
      <c r="AY118" s="42" t="e">
        <f>VLOOKUP(AY123,'Core Questionnaire - Print'!$D$27:$O$67,MATCH(AY$124,'Core Questionnaire - Print'!$D$30:$O$30,0),0)</f>
        <v>#N/A</v>
      </c>
      <c r="AZ118" s="42" t="e">
        <f>VLOOKUP(AY123,'Core Questionnaire - Print'!$D$27:$O$67,MATCH(AZ$124,'Core Questionnaire - Print'!$D$30:$O$30,0),0)</f>
        <v>#N/A</v>
      </c>
      <c r="BA118" s="42" t="e">
        <f>VLOOKUP(AY123,'Core Questionnaire - Print'!$D$27:$O$67,MATCH(BA$124,'Core Questionnaire - Print'!$D$30:$O$30,0),0)</f>
        <v>#N/A</v>
      </c>
      <c r="BB118" s="41"/>
      <c r="BC118" s="42" t="e">
        <f>VLOOKUP(BC123,'Core Questionnaire - Print'!$D$27:$O$67,MATCH(BC$124,'Core Questionnaire - Print'!$D$30:$O$30,0),0)</f>
        <v>#N/A</v>
      </c>
      <c r="BD118" s="42" t="e">
        <f>VLOOKUP(BC123,'Core Questionnaire - Print'!$D$27:$O$67,MATCH(BD$124,'Core Questionnaire - Print'!$D$30:$O$30,0),0)</f>
        <v>#N/A</v>
      </c>
      <c r="BE118" s="42" t="e">
        <f>VLOOKUP(BC123,'Core Questionnaire - Print'!$D$27:$O$67,MATCH(BE$124,'Core Questionnaire - Print'!$D$30:$O$30,0),0)</f>
        <v>#N/A</v>
      </c>
      <c r="BF118" s="41"/>
      <c r="BG118" s="42" t="e">
        <f>VLOOKUP(BG123,'Core Questionnaire - Print'!$D$27:$O$67,MATCH(BG$124,'Core Questionnaire - Print'!$D$37:$N$37,0),0)</f>
        <v>#N/A</v>
      </c>
      <c r="BH118" s="42"/>
      <c r="BI118" s="42" t="e">
        <f>VLOOKUP(BG123,'Core Questionnaire - Print'!$D$27:$O$67,MATCH(BI$124,'Core Questionnaire - Print'!$D$37:$N$37,0),0)</f>
        <v>#N/A</v>
      </c>
      <c r="BJ118" s="41"/>
      <c r="BK118" s="42" t="e">
        <f>VLOOKUP(BK123,'Core Questionnaire - Print'!$D$27:$O$67,MATCH(BK$124,'Core Questionnaire - Print'!$D$37:$N$37,0),0)</f>
        <v>#N/A</v>
      </c>
      <c r="BL118" s="42"/>
      <c r="BM118" s="42" t="e">
        <f>VLOOKUP(BK123,'Core Questionnaire - Print'!$D$27:$O$67,MATCH(BM$124,'Core Questionnaire - Print'!$D$37:$N$37,0),0)</f>
        <v>#N/A</v>
      </c>
      <c r="BN118" s="41"/>
      <c r="BO118" s="42" t="e">
        <f>VLOOKUP(BO123,'Core Questionnaire - Print'!$D$27:$O$67,MATCH(BO$124,'Core Questionnaire - Print'!$D$37:$N$37,0),0)</f>
        <v>#N/A</v>
      </c>
      <c r="BP118" s="42" t="e">
        <f>HLOOKUP(BP124,'Core Questionnaire - Print'!$D$45:$N$46,2,0)</f>
        <v>#N/A</v>
      </c>
      <c r="BQ118" s="42" t="e">
        <f>VLOOKUP(BO123,'Core Questionnaire - Print'!$D$27:$O$67,MATCH(BQ$124,'Core Questionnaire - Print'!$D$37:$N$37,0),0)</f>
        <v>#N/A</v>
      </c>
      <c r="BR118" s="41"/>
      <c r="BS118" s="42" t="e">
        <f>VLOOKUP(BS123,'Core Questionnaire - Print'!$D$27:$O$67,MATCH(BS$124,'Core Questionnaire - Print'!$D$37:$N$37,0),0)</f>
        <v>#N/A</v>
      </c>
      <c r="BT118" s="42" t="e">
        <f>HLOOKUP(BT124,'Core Questionnaire - Print'!$D$45:$N$46,2,0)</f>
        <v>#N/A</v>
      </c>
      <c r="BU118" s="42" t="e">
        <f>VLOOKUP(BS123,'Core Questionnaire - Print'!$D$27:$O$67,MATCH(BU$124,'Core Questionnaire - Print'!$D$37:$N$37,0),0)</f>
        <v>#N/A</v>
      </c>
      <c r="BV118" s="41"/>
      <c r="BW118" s="42" t="e">
        <f>HLOOKUP(BW124,'Core Questionnaire - Print'!$D$45:$N$46,2,0)</f>
        <v>#N/A</v>
      </c>
      <c r="BX118" s="42" t="e">
        <f>HLOOKUP(BX124,'Core Questionnaire - Print'!$D$45:$N$46,2,0)</f>
        <v>#N/A</v>
      </c>
      <c r="BY118" s="42" t="e">
        <f>HLOOKUP(BY124,'Core Questionnaire - Print'!$D$45:$N$46,2,0)</f>
        <v>#N/A</v>
      </c>
      <c r="BZ118" s="41"/>
      <c r="CA118" s="42" t="e">
        <f>VLOOKUP(CA123,'Core Questionnaire - Print'!$D$27:$O$67,MATCH(CA$124,'Core Questionnaire - Print'!$D$48:$O$48,0),0)</f>
        <v>#N/A</v>
      </c>
      <c r="CB118" s="42" t="e">
        <f>VLOOKUP(CA123,'Core Questionnaire - Print'!$D$27:$O$67,MATCH(CB$124,'Core Questionnaire - Print'!$D$48:$O$48,0),0)</f>
        <v>#N/A</v>
      </c>
      <c r="CC118" s="42" t="e">
        <f>VLOOKUP(CA123,'Core Questionnaire - Print'!$D$27:$O$67,MATCH(CC$124,'Core Questionnaire - Print'!$D$48:$O$48,0),0)</f>
        <v>#N/A</v>
      </c>
      <c r="CD118" s="41"/>
      <c r="CE118" s="42" t="e">
        <f>VLOOKUP(CE123,'Core Questionnaire - Print'!$D$27:$O$67,MATCH(CE$124,'Core Questionnaire - Print'!$D$48:$O$48,0),0)</f>
        <v>#N/A</v>
      </c>
      <c r="CF118" s="42" t="e">
        <f>VLOOKUP(CE123,'Core Questionnaire - Print'!$D$27:$O$67,MATCH(CF$124,'Core Questionnaire - Print'!$D$48:$O$48,0),0)</f>
        <v>#N/A</v>
      </c>
      <c r="CG118" s="42" t="e">
        <f>VLOOKUP(CE123,'Core Questionnaire - Print'!$D$27:$O$67,MATCH(CG$124,'Core Questionnaire - Print'!$D$48:$O$48,0),0)</f>
        <v>#N/A</v>
      </c>
      <c r="CH118" s="41"/>
      <c r="CI118" s="42" t="e">
        <f>VLOOKUP(CI123,'Core Questionnaire - Print'!$D$27:$O$67,MATCH(CI$124,'Core Questionnaire - Print'!$D$48:$O$48,0),0)</f>
        <v>#N/A</v>
      </c>
      <c r="CJ118" s="42" t="e">
        <f>VLOOKUP(CI123,'Core Questionnaire - Print'!$D$27:$O$67,MATCH(CJ$124,'Core Questionnaire - Print'!$D$48:$O$48,0),0)</f>
        <v>#N/A</v>
      </c>
      <c r="CK118" s="42" t="e">
        <f>VLOOKUP(CI123,'Core Questionnaire - Print'!$D$27:$O$67,MATCH(CK$124,'Core Questionnaire - Print'!$D$48:$O$48,0),0)</f>
        <v>#N/A</v>
      </c>
      <c r="CL118" s="41"/>
      <c r="CM118" s="42" t="e">
        <f>VLOOKUP(CM123,'Core Questionnaire - Print'!$D$27:$O$67,MATCH(CM$124,'Core Questionnaire - Print'!$D$48:$O$48,0),0)</f>
        <v>#N/A</v>
      </c>
      <c r="CN118" s="42" t="e">
        <f>VLOOKUP(CM123,'Core Questionnaire - Print'!$D$27:$O$67,MATCH(CN$124,'Core Questionnaire - Print'!$D$48:$O$48,0),0)</f>
        <v>#N/A</v>
      </c>
      <c r="CO118" s="42" t="e">
        <f>VLOOKUP(CM123,'Core Questionnaire - Print'!$D$27:$O$67,MATCH(CO$124,'Core Questionnaire - Print'!$D$48:$O$48,0),0)</f>
        <v>#N/A</v>
      </c>
      <c r="CP118" s="41"/>
      <c r="CQ118" s="42" t="e">
        <f>VLOOKUP(CQ123,'Core Questionnaire - Print'!$D$27:$O$67,MATCH(CQ$124,'Core Questionnaire - Print'!$D$55:$O$55,0),0)</f>
        <v>#N/A</v>
      </c>
      <c r="CR118" s="42" t="e">
        <f>VLOOKUP(CQ123,'Core Questionnaire - Print'!$D$27:$O$67,MATCH(CR$124,'Core Questionnaire - Print'!$D$55:$O$55,0),0)</f>
        <v>#N/A</v>
      </c>
      <c r="CS118" s="42" t="e">
        <f>VLOOKUP(CQ123,'Core Questionnaire - Print'!$D$27:$O$67,MATCH(CS$124,'Core Questionnaire - Print'!$D$55:$O$55,0),0)</f>
        <v>#N/A</v>
      </c>
      <c r="CT118" s="41"/>
      <c r="CU118" s="42" t="e">
        <f>VLOOKUP(CU123,'Core Questionnaire - Print'!$D$27:$O$67,MATCH(CU$124,'Core Questionnaire - Print'!$D$55:$O$55,0),0)</f>
        <v>#N/A</v>
      </c>
      <c r="CV118" s="42" t="e">
        <f>VLOOKUP(CU123,'Core Questionnaire - Print'!$D$27:$O$67,MATCH(CV$124,'Core Questionnaire - Print'!$D$55:$O$55,0),0)</f>
        <v>#N/A</v>
      </c>
      <c r="CW118" s="42" t="e">
        <f>VLOOKUP(CU123,'Core Questionnaire - Print'!$D$27:$O$67,MATCH(CW$124,'Core Questionnaire - Print'!$D$55:$O$55,0),0)</f>
        <v>#N/A</v>
      </c>
      <c r="CX118" s="41"/>
      <c r="CY118" s="42" t="e">
        <f>VLOOKUP(CY123,'Core Questionnaire - Print'!$D$27:$O$67,MATCH(CY$124,'Core Questionnaire - Print'!$D$55:$O$55,0),0)</f>
        <v>#N/A</v>
      </c>
      <c r="CZ118" s="42" t="e">
        <f>VLOOKUP(CY123,'Core Questionnaire - Print'!$D$27:$O$67,MATCH(CZ$124,'Core Questionnaire - Print'!$D$55:$O$55,0),0)</f>
        <v>#N/A</v>
      </c>
      <c r="DA118" s="42" t="e">
        <f>VLOOKUP(DA123,'Core Questionnaire - Print'!$D$27:$O$67,MATCH(DA$124,'Core Questionnaire - Print'!$D$55:$O$55,0),0)</f>
        <v>#N/A</v>
      </c>
      <c r="DB118" s="42" t="e">
        <f>VLOOKUP(DB123,'Core Questionnaire - Print'!$D$27:$O$67,MATCH(DB$124,'Core Questionnaire - Print'!$D$55:$O$55,0),0)</f>
        <v>#N/A</v>
      </c>
      <c r="DC118" s="42" t="e">
        <f>VLOOKUP(DC123,'Core Questionnaire - Print'!$D$27:$O$67,MATCH(DC$124,'Core Questionnaire - Print'!$D$55:$O$55,0),0)</f>
        <v>#N/A</v>
      </c>
      <c r="DD118" s="42" t="e">
        <f>VLOOKUP(CY123,'Core Questionnaire - Print'!$D$27:$O$67,MATCH(DD$124,'Core Questionnaire - Print'!$D$55:$O$55,0),0)</f>
        <v>#N/A</v>
      </c>
      <c r="DE118" s="41"/>
      <c r="DF118" s="42" t="e">
        <f>VLOOKUP(DF123,'Core Questionnaire - Print'!$D$27:$O$67,MATCH(DF$124,'Core Questionnaire - Print'!$D$60:$N$60,0),0)</f>
        <v>#N/A</v>
      </c>
      <c r="DG118" s="42" t="e">
        <f>VLOOKUP(DG123,'Core Questionnaire - Print'!$D$27:$O$67,MATCH(DG$124,'Core Questionnaire - Print'!$D$55:$O$55,0),0)</f>
        <v>#N/A</v>
      </c>
      <c r="DH118" s="42" t="e">
        <f>VLOOKUP(DH123,'Core Questionnaire - Print'!$D$27:$O$67,MATCH(DH$124,'Core Questionnaire - Print'!$D$55:$O$55,0),0)</f>
        <v>#N/A</v>
      </c>
      <c r="DI118" s="42" t="e">
        <f>VLOOKUP(DI123,'Core Questionnaire - Print'!$D$27:$O$67,MATCH(DI$124,'Core Questionnaire - Print'!$D$55:$O$55,0),0)</f>
        <v>#N/A</v>
      </c>
      <c r="DJ118" s="42" t="e">
        <f>VLOOKUP(DJ123,'Core Questionnaire - Print'!$D$27:$O$67,MATCH(DJ$124,'Core Questionnaire - Print'!$D$55:$O$55,0),0)</f>
        <v>#N/A</v>
      </c>
      <c r="DK118" s="42" t="e">
        <f>VLOOKUP(DF123,'Core Questionnaire - Print'!$D$27:$O$67,MATCH(DK$124,'Core Questionnaire - Print'!$D$60:$N$60,0),0)</f>
        <v>#N/A</v>
      </c>
      <c r="DL118" s="41"/>
      <c r="DM118" s="42" t="e">
        <f>VLOOKUP(DM123,'Core Questionnaire - Print'!$D$27:$O$67,MATCH(DM$124,'Core Questionnaire - Print'!$D$60:$N$60,0),0)</f>
        <v>#N/A</v>
      </c>
      <c r="DN118" s="42" t="e">
        <f>VLOOKUP(DM123,'Core Questionnaire - Print'!$D$27:$O$67,MATCH(DN$124,'Core Questionnaire - Print'!$D$60:$N$60,0),0)</f>
        <v>#N/A</v>
      </c>
      <c r="DO118" s="41"/>
      <c r="DP118" s="42" t="e">
        <f>VLOOKUP(DP123,'Core Questionnaire - Print'!$D$27:$O$67,MATCH(DP$124,'Core Questionnaire - Print'!$D$60:$N$60,0),0)</f>
        <v>#N/A</v>
      </c>
      <c r="DQ118" s="42" t="e">
        <f>VLOOKUP(DP123,'Core Questionnaire - Print'!$D$27:$O$67,MATCH(DQ$124,'Core Questionnaire - Print'!$D$60:$N$60,0),0)</f>
        <v>#N/A</v>
      </c>
      <c r="DR118" s="42" t="e">
        <f>VLOOKUP(DQ123,'Core Questionnaire - Print'!$D$27:$O$67,MATCH(DR$124,'Core Questionnaire - Print'!$D$60:$N$60,0),0)</f>
        <v>#N/A</v>
      </c>
      <c r="DS118" s="42" t="e">
        <f>VLOOKUP(DP123,'Core Questionnaire - Print'!$D$27:$O$67,MATCH(DS$124,'Core Questionnaire - Print'!$D$60:$N$60,0),0)</f>
        <v>#N/A</v>
      </c>
      <c r="DT118" s="41"/>
      <c r="DU118" s="42" t="e">
        <f>VLOOKUP(DU123,'Core Questionnaire - Print'!$D$27:$O$67,MATCH(DU$124,'Core Questionnaire - Print'!$D$60:$N$60,0),0)</f>
        <v>#N/A</v>
      </c>
      <c r="DV118" s="42" t="e">
        <f>VLOOKUP(DU123,'Core Questionnaire - Print'!$D$27:$O$67,MATCH(DV$124,'Core Questionnaire - Print'!$D$60:$N$60,0),0)</f>
        <v>#N/A</v>
      </c>
      <c r="DW118" s="41"/>
      <c r="DX118" s="42" t="e">
        <f>VLOOKUP(DX123,'Core Questionnaire - Print'!$D$27:$O$67,MATCH(DX$124,'Core Questionnaire - Print'!$D$60:$N$60,0),0)</f>
        <v>#N/A</v>
      </c>
      <c r="DY118" s="42" t="e">
        <f>VLOOKUP(DX123,'Core Questionnaire - Print'!$D$27:$O$67,MATCH(DY$124,'Core Questionnaire - Print'!$D$60:$N$60,0),0)</f>
        <v>#N/A</v>
      </c>
      <c r="DZ118" s="41"/>
    </row>
    <row r="119" spans="2:130" ht="13.5" customHeight="1">
      <c r="B119" s="40" t="s">
        <v>20</v>
      </c>
      <c r="C119" s="41"/>
      <c r="D119" s="48" t="e">
        <f>D118/D120</f>
        <v>#N/A</v>
      </c>
      <c r="E119" s="48" t="e">
        <f>E118/E120</f>
        <v>#N/A</v>
      </c>
      <c r="F119" s="48" t="e">
        <f>F118/F120</f>
        <v>#N/A</v>
      </c>
      <c r="G119" s="48" t="e">
        <f>G118/G120</f>
        <v>#N/A</v>
      </c>
      <c r="H119" s="41"/>
      <c r="I119" s="48" t="e">
        <f>I118/I120</f>
        <v>#N/A</v>
      </c>
      <c r="J119" s="48" t="e">
        <f>J118/J120</f>
        <v>#N/A</v>
      </c>
      <c r="K119" s="48" t="e">
        <f>K118/K120</f>
        <v>#N/A</v>
      </c>
      <c r="L119" s="48" t="e">
        <f>L118/L120</f>
        <v>#N/A</v>
      </c>
      <c r="M119" s="48" t="e">
        <f>M118/M120</f>
        <v>#N/A</v>
      </c>
      <c r="N119" s="41"/>
      <c r="O119" s="48" t="e">
        <f>O118/O120</f>
        <v>#N/A</v>
      </c>
      <c r="P119" s="48" t="e">
        <f>P118/P120</f>
        <v>#N/A</v>
      </c>
      <c r="Q119" s="48" t="e">
        <f>Q118/Q120</f>
        <v>#N/A</v>
      </c>
      <c r="R119" s="48" t="e">
        <f>R118/R120</f>
        <v>#N/A</v>
      </c>
      <c r="S119" s="48" t="e">
        <f>S118/S120</f>
        <v>#N/A</v>
      </c>
      <c r="T119" s="41"/>
      <c r="U119" s="48" t="e">
        <f>U118/U120</f>
        <v>#N/A</v>
      </c>
      <c r="V119" s="48" t="e">
        <f>V118/V120</f>
        <v>#N/A</v>
      </c>
      <c r="W119" s="48" t="e">
        <f>W118/W120</f>
        <v>#N/A</v>
      </c>
      <c r="X119" s="48" t="e">
        <f>X118/X120</f>
        <v>#N/A</v>
      </c>
      <c r="Y119" s="48" t="e">
        <f>Y118/Y120</f>
        <v>#N/A</v>
      </c>
      <c r="Z119" s="41"/>
      <c r="AA119" s="48" t="e">
        <f>AA118/AA120</f>
        <v>#N/A</v>
      </c>
      <c r="AB119" s="48" t="e">
        <f>AB118/AB120</f>
        <v>#N/A</v>
      </c>
      <c r="AC119" s="48" t="e">
        <f>AC118/AC120</f>
        <v>#N/A</v>
      </c>
      <c r="AD119" s="48" t="e">
        <f>AD118/AD120</f>
        <v>#N/A</v>
      </c>
      <c r="AE119" s="48" t="e">
        <f>AE118/AE120</f>
        <v>#N/A</v>
      </c>
      <c r="AF119" s="41"/>
      <c r="AG119" s="48" t="e">
        <f>AG118/AG120</f>
        <v>#N/A</v>
      </c>
      <c r="AH119" s="48" t="e">
        <f>AH118/AH120</f>
        <v>#N/A</v>
      </c>
      <c r="AI119" s="48" t="e">
        <f>AI118/AI120</f>
        <v>#N/A</v>
      </c>
      <c r="AJ119" s="48" t="e">
        <f>AJ118/AJ120</f>
        <v>#N/A</v>
      </c>
      <c r="AK119" s="48" t="e">
        <f>AK118/AK120</f>
        <v>#N/A</v>
      </c>
      <c r="AL119" s="41"/>
      <c r="AM119" s="48" t="e">
        <f>AM118/AM120</f>
        <v>#N/A</v>
      </c>
      <c r="AN119" s="48" t="e">
        <f>AN118/AN120</f>
        <v>#N/A</v>
      </c>
      <c r="AO119" s="48" t="e">
        <f>AO118/AO120</f>
        <v>#N/A</v>
      </c>
      <c r="AP119" s="48" t="e">
        <f>AP118/AP120</f>
        <v>#N/A</v>
      </c>
      <c r="AQ119" s="48" t="e">
        <f>AQ118/AQ120</f>
        <v>#N/A</v>
      </c>
      <c r="AR119" s="41"/>
      <c r="AS119" s="48" t="e">
        <f>AS118/AS120</f>
        <v>#N/A</v>
      </c>
      <c r="AT119" s="48" t="e">
        <f>AT118/AT120</f>
        <v>#N/A</v>
      </c>
      <c r="AU119" s="48" t="e">
        <f>AU118/AU120</f>
        <v>#N/A</v>
      </c>
      <c r="AV119" s="48" t="e">
        <f>AV118/AV120</f>
        <v>#N/A</v>
      </c>
      <c r="AW119" s="48" t="e">
        <f>AW118/AW120</f>
        <v>#N/A</v>
      </c>
      <c r="AX119" s="41"/>
      <c r="AY119" s="48" t="e">
        <f>AY118/AY120</f>
        <v>#N/A</v>
      </c>
      <c r="AZ119" s="48" t="e">
        <f>AZ118/AZ120</f>
        <v>#N/A</v>
      </c>
      <c r="BA119" s="48" t="e">
        <f>BA118/BA120</f>
        <v>#N/A</v>
      </c>
      <c r="BB119" s="41"/>
      <c r="BC119" s="48" t="e">
        <f>BC118/BC120</f>
        <v>#N/A</v>
      </c>
      <c r="BD119" s="48" t="e">
        <f>BD118/BD120</f>
        <v>#N/A</v>
      </c>
      <c r="BE119" s="48" t="e">
        <f>BE118/BE120</f>
        <v>#N/A</v>
      </c>
      <c r="BF119" s="41"/>
      <c r="BG119" s="48" t="e">
        <f>BG118/BG120</f>
        <v>#N/A</v>
      </c>
      <c r="BH119" s="48"/>
      <c r="BI119" s="48" t="e">
        <f>BI118/BI120</f>
        <v>#N/A</v>
      </c>
      <c r="BJ119" s="41"/>
      <c r="BK119" s="48" t="e">
        <f>BK118/BK120</f>
        <v>#N/A</v>
      </c>
      <c r="BL119" s="48"/>
      <c r="BM119" s="48" t="e">
        <f>BM118/BM120</f>
        <v>#N/A</v>
      </c>
      <c r="BN119" s="41"/>
      <c r="BO119" s="48" t="e">
        <f>BO118/BO120</f>
        <v>#N/A</v>
      </c>
      <c r="BP119" s="48" t="e">
        <f>BP118/BP120</f>
        <v>#N/A</v>
      </c>
      <c r="BQ119" s="48" t="e">
        <f>BQ118/BQ120</f>
        <v>#N/A</v>
      </c>
      <c r="BR119" s="41"/>
      <c r="BS119" s="48" t="e">
        <f>BS118/BS120</f>
        <v>#N/A</v>
      </c>
      <c r="BT119" s="48" t="e">
        <f>BT118/BT120</f>
        <v>#N/A</v>
      </c>
      <c r="BU119" s="48" t="e">
        <f>BU118/BU120</f>
        <v>#N/A</v>
      </c>
      <c r="BV119" s="41"/>
      <c r="BW119" s="48" t="e">
        <f>BW118/BW120</f>
        <v>#N/A</v>
      </c>
      <c r="BX119" s="48" t="e">
        <f>BX118/BX120</f>
        <v>#N/A</v>
      </c>
      <c r="BY119" s="48" t="e">
        <f>BY118/BY120</f>
        <v>#N/A</v>
      </c>
      <c r="BZ119" s="41"/>
      <c r="CA119" s="48" t="e">
        <f>CA118/CA120</f>
        <v>#N/A</v>
      </c>
      <c r="CB119" s="48" t="e">
        <f>CB118/CB120</f>
        <v>#N/A</v>
      </c>
      <c r="CC119" s="48" t="e">
        <f>CC118/CC120</f>
        <v>#N/A</v>
      </c>
      <c r="CD119" s="41"/>
      <c r="CE119" s="48" t="e">
        <f>CE118/CE120</f>
        <v>#N/A</v>
      </c>
      <c r="CF119" s="48" t="e">
        <f>CF118/CF120</f>
        <v>#N/A</v>
      </c>
      <c r="CG119" s="48" t="e">
        <f>CG118/CG120</f>
        <v>#N/A</v>
      </c>
      <c r="CH119" s="41"/>
      <c r="CI119" s="48" t="e">
        <f>CI118/CI120</f>
        <v>#N/A</v>
      </c>
      <c r="CJ119" s="48" t="e">
        <f>CJ118/CJ120</f>
        <v>#N/A</v>
      </c>
      <c r="CK119" s="48" t="e">
        <f>CK118/CK120</f>
        <v>#N/A</v>
      </c>
      <c r="CL119" s="41"/>
      <c r="CM119" s="48" t="e">
        <f>CM118/CM120</f>
        <v>#N/A</v>
      </c>
      <c r="CN119" s="48" t="e">
        <f>CN118/CN120</f>
        <v>#N/A</v>
      </c>
      <c r="CO119" s="48" t="e">
        <f>CO118/CO120</f>
        <v>#N/A</v>
      </c>
      <c r="CP119" s="41"/>
      <c r="CQ119" s="48" t="e">
        <f>CQ118/CQ120</f>
        <v>#N/A</v>
      </c>
      <c r="CR119" s="48" t="e">
        <f>CR118/CR120</f>
        <v>#N/A</v>
      </c>
      <c r="CS119" s="48" t="e">
        <f>CS118/CS120</f>
        <v>#N/A</v>
      </c>
      <c r="CT119" s="41"/>
      <c r="CU119" s="48" t="e">
        <f>CU118/CU120</f>
        <v>#N/A</v>
      </c>
      <c r="CV119" s="48" t="e">
        <f>CV118/CV120</f>
        <v>#N/A</v>
      </c>
      <c r="CW119" s="48" t="e">
        <f>CW118/CW120</f>
        <v>#N/A</v>
      </c>
      <c r="CX119" s="41"/>
      <c r="CY119" s="48" t="e">
        <f aca="true" t="shared" si="4" ref="CY119:DD119">CY118/CY120</f>
        <v>#N/A</v>
      </c>
      <c r="CZ119" s="48" t="e">
        <f t="shared" si="4"/>
        <v>#N/A</v>
      </c>
      <c r="DA119" s="48" t="e">
        <f t="shared" si="4"/>
        <v>#N/A</v>
      </c>
      <c r="DB119" s="48" t="e">
        <f t="shared" si="4"/>
        <v>#N/A</v>
      </c>
      <c r="DC119" s="48" t="e">
        <f t="shared" si="4"/>
        <v>#N/A</v>
      </c>
      <c r="DD119" s="48" t="e">
        <f t="shared" si="4"/>
        <v>#N/A</v>
      </c>
      <c r="DE119" s="41"/>
      <c r="DF119" s="48" t="e">
        <f aca="true" t="shared" si="5" ref="DF119:DK119">DF118/DF120</f>
        <v>#N/A</v>
      </c>
      <c r="DG119" s="48" t="e">
        <f t="shared" si="5"/>
        <v>#N/A</v>
      </c>
      <c r="DH119" s="48" t="e">
        <f t="shared" si="5"/>
        <v>#N/A</v>
      </c>
      <c r="DI119" s="48" t="e">
        <f t="shared" si="5"/>
        <v>#N/A</v>
      </c>
      <c r="DJ119" s="48" t="e">
        <f t="shared" si="5"/>
        <v>#N/A</v>
      </c>
      <c r="DK119" s="48" t="e">
        <f t="shared" si="5"/>
        <v>#N/A</v>
      </c>
      <c r="DL119" s="41"/>
      <c r="DM119" s="48" t="e">
        <f>DM118/DM120</f>
        <v>#N/A</v>
      </c>
      <c r="DN119" s="48" t="e">
        <f>DN118/DN120</f>
        <v>#N/A</v>
      </c>
      <c r="DO119" s="41"/>
      <c r="DP119" s="48" t="e">
        <f>DP118/DP120</f>
        <v>#N/A</v>
      </c>
      <c r="DQ119" s="48" t="e">
        <f>DQ118/DQ120</f>
        <v>#N/A</v>
      </c>
      <c r="DR119" s="48" t="e">
        <f>DR118/DR120</f>
        <v>#N/A</v>
      </c>
      <c r="DS119" s="48" t="e">
        <f>DS118/DS120</f>
        <v>#N/A</v>
      </c>
      <c r="DT119" s="41"/>
      <c r="DU119" s="48" t="e">
        <f>DU118/DU120</f>
        <v>#N/A</v>
      </c>
      <c r="DV119" s="48" t="e">
        <f>DV118/DV120</f>
        <v>#N/A</v>
      </c>
      <c r="DW119" s="41"/>
      <c r="DX119" s="48" t="e">
        <f>DX118/DX120</f>
        <v>#N/A</v>
      </c>
      <c r="DY119" s="48" t="e">
        <f>DY118/DY120</f>
        <v>#N/A</v>
      </c>
      <c r="DZ119" s="41"/>
    </row>
    <row r="120" spans="2:130" ht="13.5" customHeight="1">
      <c r="B120" s="43" t="s">
        <v>23</v>
      </c>
      <c r="C120" s="44"/>
      <c r="D120" s="45" t="e">
        <f>SUM(D118:G118)</f>
        <v>#N/A</v>
      </c>
      <c r="E120" s="45" t="e">
        <f>SUM(D118:G118)</f>
        <v>#N/A</v>
      </c>
      <c r="F120" s="45" t="e">
        <f>SUM(D118:G118)</f>
        <v>#N/A</v>
      </c>
      <c r="G120" s="45" t="e">
        <f>SUM(D118:G118)</f>
        <v>#N/A</v>
      </c>
      <c r="H120" s="44"/>
      <c r="I120" s="45" t="e">
        <f>SUM(I118:M118)</f>
        <v>#N/A</v>
      </c>
      <c r="J120" s="45" t="e">
        <f>SUM(I118:M118)</f>
        <v>#N/A</v>
      </c>
      <c r="K120" s="45" t="e">
        <f>SUM(I118:M118)</f>
        <v>#N/A</v>
      </c>
      <c r="L120" s="45" t="e">
        <f>SUM(I118:M118)</f>
        <v>#N/A</v>
      </c>
      <c r="M120" s="45" t="e">
        <f>SUM(I118:M118)</f>
        <v>#N/A</v>
      </c>
      <c r="N120" s="44"/>
      <c r="O120" s="45" t="e">
        <f>SUM(O118:S118)</f>
        <v>#N/A</v>
      </c>
      <c r="P120" s="45" t="e">
        <f>SUM(O118:S118)</f>
        <v>#N/A</v>
      </c>
      <c r="Q120" s="45" t="e">
        <f>SUM(O118:S118)</f>
        <v>#N/A</v>
      </c>
      <c r="R120" s="45" t="e">
        <f>SUM(O118:S118)</f>
        <v>#N/A</v>
      </c>
      <c r="S120" s="45" t="e">
        <f>SUM(O118:S118)</f>
        <v>#N/A</v>
      </c>
      <c r="T120" s="44"/>
      <c r="U120" s="45" t="e">
        <f>SUM(U118:Y118)</f>
        <v>#N/A</v>
      </c>
      <c r="V120" s="45" t="e">
        <f>SUM(U118:Y118)</f>
        <v>#N/A</v>
      </c>
      <c r="W120" s="45" t="e">
        <f>SUM(U118:Y118)</f>
        <v>#N/A</v>
      </c>
      <c r="X120" s="45" t="e">
        <f>SUM(U118:Y118)</f>
        <v>#N/A</v>
      </c>
      <c r="Y120" s="45" t="e">
        <f>SUM(U118:Y118)</f>
        <v>#N/A</v>
      </c>
      <c r="Z120" s="44"/>
      <c r="AA120" s="45" t="e">
        <f>SUM(AA118:AE118)</f>
        <v>#N/A</v>
      </c>
      <c r="AB120" s="45" t="e">
        <f>SUM(AA118:AE118)</f>
        <v>#N/A</v>
      </c>
      <c r="AC120" s="45" t="e">
        <f>SUM(AA118:AE118)</f>
        <v>#N/A</v>
      </c>
      <c r="AD120" s="45" t="e">
        <f>SUM(AA118:AE118)</f>
        <v>#N/A</v>
      </c>
      <c r="AE120" s="45" t="e">
        <f>SUM(AA118:AE118)</f>
        <v>#N/A</v>
      </c>
      <c r="AF120" s="44"/>
      <c r="AG120" s="45" t="e">
        <f>SUM(AG118:AK118)</f>
        <v>#N/A</v>
      </c>
      <c r="AH120" s="45" t="e">
        <f>SUM(AG118:AK118)</f>
        <v>#N/A</v>
      </c>
      <c r="AI120" s="45" t="e">
        <f>SUM(AH118:AL118)</f>
        <v>#N/A</v>
      </c>
      <c r="AJ120" s="45" t="e">
        <f>SUM(AG118:AK118)</f>
        <v>#N/A</v>
      </c>
      <c r="AK120" s="45" t="e">
        <f>SUM(AG118:AK118)</f>
        <v>#N/A</v>
      </c>
      <c r="AL120" s="44"/>
      <c r="AM120" s="45" t="e">
        <f>SUM(AM118:AQ118)</f>
        <v>#N/A</v>
      </c>
      <c r="AN120" s="45" t="e">
        <f>SUM(AM118:AQ118)</f>
        <v>#N/A</v>
      </c>
      <c r="AO120" s="45" t="e">
        <f>SUM(AN118:AR118)</f>
        <v>#N/A</v>
      </c>
      <c r="AP120" s="45" t="e">
        <f>SUM(AM118:AQ118)</f>
        <v>#N/A</v>
      </c>
      <c r="AQ120" s="45" t="e">
        <f>SUM(AM118:AQ118)</f>
        <v>#N/A</v>
      </c>
      <c r="AR120" s="44"/>
      <c r="AS120" s="45" t="e">
        <f>SUM(AS118:AW118)</f>
        <v>#N/A</v>
      </c>
      <c r="AT120" s="45" t="e">
        <f>SUM(AS118:AW118)</f>
        <v>#N/A</v>
      </c>
      <c r="AU120" s="45" t="e">
        <f>SUM(AT118:AX118)</f>
        <v>#N/A</v>
      </c>
      <c r="AV120" s="45" t="e">
        <f>SUM(AS118:AW118)</f>
        <v>#N/A</v>
      </c>
      <c r="AW120" s="45" t="e">
        <f>SUM(AS118:AW118)</f>
        <v>#N/A</v>
      </c>
      <c r="AX120" s="44"/>
      <c r="AY120" s="45" t="e">
        <f>SUM(AY118:BA118)</f>
        <v>#N/A</v>
      </c>
      <c r="AZ120" s="45" t="e">
        <f>SUM(AY118:BA118)</f>
        <v>#N/A</v>
      </c>
      <c r="BA120" s="45" t="e">
        <f>SUM(AY118:BA118)</f>
        <v>#N/A</v>
      </c>
      <c r="BB120" s="44"/>
      <c r="BC120" s="45" t="e">
        <f>SUM(BC118:BE118)</f>
        <v>#N/A</v>
      </c>
      <c r="BD120" s="45" t="e">
        <f>SUM(BC118:BE118)</f>
        <v>#N/A</v>
      </c>
      <c r="BE120" s="45" t="e">
        <f>SUM(BC118:BE118)</f>
        <v>#N/A</v>
      </c>
      <c r="BF120" s="44"/>
      <c r="BG120" s="45" t="e">
        <f>SUM(BG118:BI118)</f>
        <v>#N/A</v>
      </c>
      <c r="BH120" s="45"/>
      <c r="BI120" s="45" t="e">
        <f>SUM(BG118:BI118)</f>
        <v>#N/A</v>
      </c>
      <c r="BJ120" s="44"/>
      <c r="BK120" s="45" t="e">
        <f>SUM(BK118:BM118)</f>
        <v>#N/A</v>
      </c>
      <c r="BL120" s="45"/>
      <c r="BM120" s="45" t="e">
        <f>SUM(BK118:BM118)</f>
        <v>#N/A</v>
      </c>
      <c r="BN120" s="44"/>
      <c r="BO120" s="45" t="e">
        <f>SUM(BO118:BQ118)</f>
        <v>#N/A</v>
      </c>
      <c r="BP120" s="45" t="e">
        <f>SUM(BO118:BQ118)</f>
        <v>#N/A</v>
      </c>
      <c r="BQ120" s="45" t="e">
        <f>SUM(BO118:BQ118)</f>
        <v>#N/A</v>
      </c>
      <c r="BR120" s="44"/>
      <c r="BS120" s="45" t="e">
        <f>SUM(BS118:BU118)</f>
        <v>#N/A</v>
      </c>
      <c r="BT120" s="45" t="e">
        <f>SUM(BS118:BU118)</f>
        <v>#N/A</v>
      </c>
      <c r="BU120" s="45" t="e">
        <f>SUM(BS118:BU118)</f>
        <v>#N/A</v>
      </c>
      <c r="BV120" s="44"/>
      <c r="BW120" s="45" t="e">
        <f>SUM(BW118:BY118)</f>
        <v>#N/A</v>
      </c>
      <c r="BX120" s="45" t="e">
        <f>SUM(BW118:BY118)</f>
        <v>#N/A</v>
      </c>
      <c r="BY120" s="45" t="e">
        <f>SUM(BW118:BY118)</f>
        <v>#N/A</v>
      </c>
      <c r="BZ120" s="44"/>
      <c r="CA120" s="45" t="e">
        <f>SUM(CA118:CC118)</f>
        <v>#N/A</v>
      </c>
      <c r="CB120" s="45" t="e">
        <f>SUM(CA118:CC118)</f>
        <v>#N/A</v>
      </c>
      <c r="CC120" s="45" t="e">
        <f>SUM(CA118:CC118)</f>
        <v>#N/A</v>
      </c>
      <c r="CD120" s="44"/>
      <c r="CE120" s="45" t="e">
        <f>SUM(CE118:CG118)</f>
        <v>#N/A</v>
      </c>
      <c r="CF120" s="45" t="e">
        <f>SUM(CE118:CG118)</f>
        <v>#N/A</v>
      </c>
      <c r="CG120" s="45" t="e">
        <f>SUM(CE118:CG118)</f>
        <v>#N/A</v>
      </c>
      <c r="CH120" s="44"/>
      <c r="CI120" s="45" t="e">
        <f>SUM(CI118:CK118)</f>
        <v>#N/A</v>
      </c>
      <c r="CJ120" s="45" t="e">
        <f>SUM(CI118:CK118)</f>
        <v>#N/A</v>
      </c>
      <c r="CK120" s="45" t="e">
        <f>SUM(CI118:CK118)</f>
        <v>#N/A</v>
      </c>
      <c r="CL120" s="44"/>
      <c r="CM120" s="45" t="e">
        <f>SUM(CM118:CO118)</f>
        <v>#N/A</v>
      </c>
      <c r="CN120" s="45" t="e">
        <f>SUM(CM118:CO118)</f>
        <v>#N/A</v>
      </c>
      <c r="CO120" s="45" t="e">
        <f>SUM(CM118:CO118)</f>
        <v>#N/A</v>
      </c>
      <c r="CP120" s="44"/>
      <c r="CQ120" s="45" t="e">
        <f>SUM(CQ118:CS118)</f>
        <v>#N/A</v>
      </c>
      <c r="CR120" s="45" t="e">
        <f>SUM(CQ118:CS118)</f>
        <v>#N/A</v>
      </c>
      <c r="CS120" s="45" t="e">
        <f>SUM(CQ118:CS118)</f>
        <v>#N/A</v>
      </c>
      <c r="CT120" s="44"/>
      <c r="CU120" s="45" t="e">
        <f>SUM(CU118:CW118)</f>
        <v>#N/A</v>
      </c>
      <c r="CV120" s="45" t="e">
        <f>SUM(CU118:CW118)</f>
        <v>#N/A</v>
      </c>
      <c r="CW120" s="45" t="e">
        <f>SUM(CU118:CW118)</f>
        <v>#N/A</v>
      </c>
      <c r="CX120" s="44"/>
      <c r="CY120" s="45" t="e">
        <f>SUM(CY118:DD118)</f>
        <v>#N/A</v>
      </c>
      <c r="CZ120" s="45" t="e">
        <f>SUM(CY118:DD118)</f>
        <v>#N/A</v>
      </c>
      <c r="DA120" s="45" t="e">
        <f>SUM(DA118:DF118)</f>
        <v>#N/A</v>
      </c>
      <c r="DB120" s="45" t="e">
        <f>SUM(DB118:DG118)</f>
        <v>#N/A</v>
      </c>
      <c r="DC120" s="45" t="e">
        <f>SUM(DC118:DH118)</f>
        <v>#N/A</v>
      </c>
      <c r="DD120" s="45" t="e">
        <f>SUM(CY118:DD118)</f>
        <v>#N/A</v>
      </c>
      <c r="DE120" s="44"/>
      <c r="DF120" s="45" t="e">
        <f>SUM(DF118:DK118)</f>
        <v>#N/A</v>
      </c>
      <c r="DG120" s="45" t="e">
        <f>SUM(DG118:DL118)</f>
        <v>#N/A</v>
      </c>
      <c r="DH120" s="45" t="e">
        <f>SUM(DH118:DM118)</f>
        <v>#N/A</v>
      </c>
      <c r="DI120" s="45" t="e">
        <f>SUM(DI118:DN118)</f>
        <v>#N/A</v>
      </c>
      <c r="DJ120" s="45" t="e">
        <f>SUM(DJ118:DO118)</f>
        <v>#N/A</v>
      </c>
      <c r="DK120" s="45" t="e">
        <f>SUM(DF118:DK118)</f>
        <v>#N/A</v>
      </c>
      <c r="DL120" s="44"/>
      <c r="DM120" s="45" t="e">
        <f>SUM(DM118:DN118)</f>
        <v>#N/A</v>
      </c>
      <c r="DN120" s="45" t="e">
        <f>SUM(DM118:DN118)</f>
        <v>#N/A</v>
      </c>
      <c r="DO120" s="44"/>
      <c r="DP120" s="45" t="e">
        <f>SUM(DP118:DS118)</f>
        <v>#N/A</v>
      </c>
      <c r="DQ120" s="45" t="e">
        <f>SUM(DP118:DQ118)</f>
        <v>#N/A</v>
      </c>
      <c r="DR120" s="45" t="e">
        <f>SUM(DQ118:DR118)</f>
        <v>#N/A</v>
      </c>
      <c r="DS120" s="45" t="e">
        <f>SUM(DP118:DS118)</f>
        <v>#N/A</v>
      </c>
      <c r="DT120" s="44"/>
      <c r="DU120" s="45" t="e">
        <f>SUM(DU118:DV118)</f>
        <v>#N/A</v>
      </c>
      <c r="DV120" s="45" t="e">
        <f>SUM(DU118:DV118)</f>
        <v>#N/A</v>
      </c>
      <c r="DW120" s="44"/>
      <c r="DX120" s="45" t="e">
        <f>SUM(DX118:DY118)</f>
        <v>#N/A</v>
      </c>
      <c r="DY120" s="45" t="e">
        <f>SUM(DX118:DY118)</f>
        <v>#N/A</v>
      </c>
      <c r="DZ120" s="44"/>
    </row>
    <row r="121" spans="4:129" ht="13.5" customHeight="1">
      <c r="D121" s="25"/>
      <c r="E121" s="25"/>
      <c r="F121" s="25"/>
      <c r="G121" s="25"/>
      <c r="I121" s="25"/>
      <c r="J121" s="25"/>
      <c r="K121" s="25"/>
      <c r="L121" s="25"/>
      <c r="M121" s="25"/>
      <c r="O121" s="25"/>
      <c r="P121" s="25"/>
      <c r="Q121" s="25"/>
      <c r="R121" s="25"/>
      <c r="S121" s="25"/>
      <c r="U121" s="25"/>
      <c r="V121" s="25"/>
      <c r="W121" s="25"/>
      <c r="X121" s="25"/>
      <c r="Y121" s="25"/>
      <c r="AA121" s="25"/>
      <c r="AB121" s="25"/>
      <c r="AC121" s="25"/>
      <c r="AD121" s="25"/>
      <c r="AE121" s="25"/>
      <c r="AG121" s="25"/>
      <c r="AH121" s="25"/>
      <c r="AI121" s="25"/>
      <c r="AJ121" s="25"/>
      <c r="AK121" s="25"/>
      <c r="AM121" s="25"/>
      <c r="AN121" s="25"/>
      <c r="AO121" s="25"/>
      <c r="AP121" s="25"/>
      <c r="AQ121" s="25"/>
      <c r="AS121" s="25"/>
      <c r="AT121" s="25"/>
      <c r="AU121" s="25"/>
      <c r="AV121" s="25"/>
      <c r="AW121" s="25"/>
      <c r="AY121" s="25"/>
      <c r="AZ121" s="25"/>
      <c r="BA121" s="25"/>
      <c r="BC121" s="25"/>
      <c r="BD121" s="25"/>
      <c r="BE121" s="25"/>
      <c r="BG121" s="25"/>
      <c r="BH121" s="25"/>
      <c r="BI121" s="25"/>
      <c r="BK121" s="25"/>
      <c r="BL121" s="25"/>
      <c r="BM121" s="25"/>
      <c r="BO121" s="25"/>
      <c r="BP121" s="25"/>
      <c r="BQ121" s="25"/>
      <c r="BS121" s="25"/>
      <c r="BT121" s="25"/>
      <c r="BU121" s="25"/>
      <c r="BW121" s="25"/>
      <c r="BX121" s="25"/>
      <c r="BY121" s="25"/>
      <c r="CA121" s="25"/>
      <c r="CB121" s="25"/>
      <c r="CC121" s="25"/>
      <c r="CE121" s="25"/>
      <c r="CF121" s="25"/>
      <c r="CG121" s="25"/>
      <c r="CI121" s="25"/>
      <c r="CJ121" s="25"/>
      <c r="CK121" s="25"/>
      <c r="CM121" s="25"/>
      <c r="CN121" s="25"/>
      <c r="CO121" s="25"/>
      <c r="CQ121" s="25"/>
      <c r="CR121" s="25"/>
      <c r="CS121" s="25"/>
      <c r="CU121" s="25"/>
      <c r="CV121" s="25"/>
      <c r="CW121" s="25"/>
      <c r="CY121" s="25"/>
      <c r="CZ121" s="25"/>
      <c r="DA121" s="25"/>
      <c r="DB121" s="25"/>
      <c r="DC121" s="25"/>
      <c r="DD121" s="25"/>
      <c r="DF121" s="25"/>
      <c r="DG121" s="25"/>
      <c r="DH121" s="25"/>
      <c r="DI121" s="25"/>
      <c r="DJ121" s="25"/>
      <c r="DK121" s="25"/>
      <c r="DM121" s="25"/>
      <c r="DN121" s="25"/>
      <c r="DP121" s="25"/>
      <c r="DQ121" s="25"/>
      <c r="DR121" s="25"/>
      <c r="DS121" s="25"/>
      <c r="DU121" s="25"/>
      <c r="DV121" s="25"/>
      <c r="DX121" s="25"/>
      <c r="DY121" s="25"/>
    </row>
    <row r="122" spans="1:130" s="27" customFormat="1" ht="12.75">
      <c r="A122" s="28" t="s">
        <v>45</v>
      </c>
      <c r="B122" s="36" t="s">
        <v>44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 t="str">
        <f>AY4</f>
        <v>4. If you did want to change things around here, do you know who to contact to help you in the following groups…?</v>
      </c>
      <c r="AZ122" s="31"/>
      <c r="BA122" s="31"/>
      <c r="BB122" s="31"/>
      <c r="BC122" s="31" t="str">
        <f>BC4</f>
        <v>4. If you did want to change things around here, do you know who to contact to help you in the following groups…?</v>
      </c>
      <c r="BD122" s="31"/>
      <c r="BE122" s="31"/>
      <c r="BF122" s="31"/>
      <c r="BG122" s="31" t="str">
        <f>BG4</f>
        <v>4. If you did want to change things around here, do you know who to contact to help you in the following groups…?</v>
      </c>
      <c r="BH122" s="31"/>
      <c r="BI122" s="31"/>
      <c r="BJ122" s="31"/>
      <c r="BK122" s="31" t="str">
        <f>BK4</f>
        <v>4. If you did want to change things around here, do you know who to contact to help you in the following groups…?</v>
      </c>
      <c r="BL122" s="31"/>
      <c r="BM122" s="31"/>
      <c r="BN122" s="31"/>
      <c r="BO122" s="31" t="str">
        <f>BO4</f>
        <v>5: As part of my participation in this project, I have had conversations with </v>
      </c>
      <c r="BP122" s="31"/>
      <c r="BQ122" s="31"/>
      <c r="BR122" s="31"/>
      <c r="BS122" s="31" t="str">
        <f>BS4</f>
        <v>5: As part of my participation in this project, I have had conversations with </v>
      </c>
      <c r="BT122" s="31"/>
      <c r="BU122" s="31"/>
      <c r="BV122" s="31"/>
      <c r="BW122" s="31" t="str">
        <f>BW4</f>
        <v>5: As part of my participation in this project, I have had conversations with </v>
      </c>
      <c r="BX122" s="31"/>
      <c r="BY122" s="31"/>
      <c r="BZ122" s="31"/>
      <c r="CA122" s="31" t="str">
        <f>CA4</f>
        <v>5: As part of my participation in this project, I have had conversations with </v>
      </c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</row>
    <row r="123" spans="1:130" s="27" customFormat="1" ht="12.75">
      <c r="A123" s="29" t="s">
        <v>46</v>
      </c>
      <c r="B123" s="32"/>
      <c r="C123" s="33"/>
      <c r="D123" s="33" t="str">
        <f>D5</f>
        <v>1a. How often do you use your local Green Space? (insert name of specific project/space)</v>
      </c>
      <c r="E123" s="33"/>
      <c r="F123" s="33"/>
      <c r="G123" s="33"/>
      <c r="H123" s="33"/>
      <c r="I123" s="33" t="str">
        <f>I5</f>
        <v>1b. I think that my (project related) is more attractive than it was six months ago (or replace for time period relevant to project)</v>
      </c>
      <c r="J123" s="33"/>
      <c r="K123" s="33"/>
      <c r="L123" s="33"/>
      <c r="M123" s="33"/>
      <c r="N123" s="33"/>
      <c r="O123" s="33" t="str">
        <f>O5</f>
        <v>2a: I feel safe out and about in (PROJECT AREA) during the day.</v>
      </c>
      <c r="P123" s="33"/>
      <c r="Q123" s="33"/>
      <c r="R123" s="33"/>
      <c r="S123" s="33"/>
      <c r="T123" s="33"/>
      <c r="U123" s="33" t="str">
        <f>U5</f>
        <v>2b: I feel safe out and about in (PROJECT AREA) at night.</v>
      </c>
      <c r="V123" s="33"/>
      <c r="W123" s="33"/>
      <c r="X123" s="33"/>
      <c r="Y123" s="33"/>
      <c r="Z123" s="33"/>
      <c r="AA123" s="33" t="str">
        <f>AA5</f>
        <v>2c: How would you say that the amount of local crime has changed over the past (PROJECT SPECIFIC)?</v>
      </c>
      <c r="AB123" s="33"/>
      <c r="AC123" s="33"/>
      <c r="AD123" s="33"/>
      <c r="AE123" s="33"/>
      <c r="AF123" s="33"/>
      <c r="AG123" s="33" t="str">
        <f>AG5</f>
        <v>3a: I feel I could help change attitudes around here.</v>
      </c>
      <c r="AH123" s="33"/>
      <c r="AI123" s="33"/>
      <c r="AJ123" s="33"/>
      <c r="AK123" s="33"/>
      <c r="AL123" s="33"/>
      <c r="AM123" s="33" t="str">
        <f>AM5</f>
        <v>3b: I feel I could help improve things around here.</v>
      </c>
      <c r="AN123" s="33"/>
      <c r="AO123" s="33"/>
      <c r="AP123" s="33"/>
      <c r="AQ123" s="33"/>
      <c r="AR123" s="33"/>
      <c r="AS123" s="33" t="str">
        <f>AS5</f>
        <v>3c: I feel this project has given me the tools I need to participate in making decisions about my community.</v>
      </c>
      <c r="AT123" s="33"/>
      <c r="AU123" s="33"/>
      <c r="AV123" s="33"/>
      <c r="AW123" s="33"/>
      <c r="AX123" s="33"/>
      <c r="AY123" s="33" t="str">
        <f>AY5</f>
        <v>4a: Local Community Groups</v>
      </c>
      <c r="AZ123" s="33"/>
      <c r="BA123" s="33"/>
      <c r="BB123" s="33"/>
      <c r="BC123" s="33" t="str">
        <f>BC5</f>
        <v>4b: At the council</v>
      </c>
      <c r="BD123" s="33"/>
      <c r="BE123" s="33"/>
      <c r="BF123" s="33"/>
      <c r="BG123" s="33" t="str">
        <f>BG5</f>
        <v>4c: In other agencies like Groundwork</v>
      </c>
      <c r="BH123" s="33"/>
      <c r="BI123" s="33"/>
      <c r="BJ123" s="33"/>
      <c r="BK123" s="33" t="str">
        <f>BK5</f>
        <v>4d: Among people in the neighbourhood</v>
      </c>
      <c r="BL123" s="33"/>
      <c r="BM123" s="33"/>
      <c r="BN123" s="33"/>
      <c r="BO123" s="33" t="str">
        <f>BO5</f>
        <v>5a. A new person of different age from me</v>
      </c>
      <c r="BP123" s="33"/>
      <c r="BQ123" s="33"/>
      <c r="BR123" s="33"/>
      <c r="BS123" s="33" t="str">
        <f>BS5</f>
        <v>5.b. A new person of a different ethnic background</v>
      </c>
      <c r="BT123" s="33"/>
      <c r="BU123" s="33"/>
      <c r="BV123" s="33"/>
      <c r="BW123" s="33" t="str">
        <f>BW5</f>
        <v>5.c. Members of the Local Council</v>
      </c>
      <c r="BX123" s="33"/>
      <c r="BY123" s="33"/>
      <c r="BZ123" s="33"/>
      <c r="CA123" s="33" t="str">
        <f>CA5</f>
        <v>5.d: People from other communities</v>
      </c>
      <c r="CB123" s="33"/>
      <c r="CC123" s="33"/>
      <c r="CD123" s="33"/>
      <c r="CE123" s="33" t="str">
        <f>CE5</f>
        <v>6. Would you say that most of your friends live in this neighbourhood?</v>
      </c>
      <c r="CF123" s="33"/>
      <c r="CG123" s="33"/>
      <c r="CH123" s="33"/>
      <c r="CI123" s="33" t="str">
        <f>CI5</f>
        <v>7. Do you think that your neighbours act in your best interests? </v>
      </c>
      <c r="CJ123" s="33"/>
      <c r="CK123" s="33"/>
      <c r="CL123" s="33"/>
      <c r="CM123" s="33" t="str">
        <f>CM5</f>
        <v>8. Do you trust your local council to act in your best interest?</v>
      </c>
      <c r="CN123" s="33"/>
      <c r="CO123" s="33"/>
      <c r="CP123" s="33"/>
      <c r="CQ123" s="33" t="str">
        <f>CQ5</f>
        <v>9. Are your neighbours willing to help each other out?</v>
      </c>
      <c r="CR123" s="33"/>
      <c r="CS123" s="33"/>
      <c r="CT123" s="33"/>
      <c r="CU123" s="33" t="str">
        <f>CU5</f>
        <v>10a: I prefer to use a language other than English</v>
      </c>
      <c r="CV123" s="33"/>
      <c r="CW123" s="33"/>
      <c r="CX123" s="33"/>
      <c r="CY123" s="33" t="str">
        <f>CY5</f>
        <v>10b: Employment Status</v>
      </c>
      <c r="CZ123" s="33"/>
      <c r="DA123" s="33"/>
      <c r="DB123" s="33"/>
      <c r="DC123" s="33"/>
      <c r="DD123" s="33"/>
      <c r="DE123" s="33"/>
      <c r="DF123" s="33" t="str">
        <f>DF5</f>
        <v>10c: Age</v>
      </c>
      <c r="DG123" s="33"/>
      <c r="DH123" s="33"/>
      <c r="DI123" s="33"/>
      <c r="DJ123" s="33"/>
      <c r="DK123" s="33"/>
      <c r="DL123" s="33"/>
      <c r="DM123" s="33" t="str">
        <f>DM5</f>
        <v>10d: Gender</v>
      </c>
      <c r="DN123" s="33"/>
      <c r="DO123" s="33"/>
      <c r="DP123" s="33" t="str">
        <f>DP5</f>
        <v>10e: I have lived in this neighbourhood for</v>
      </c>
      <c r="DQ123" s="33"/>
      <c r="DR123" s="33"/>
      <c r="DS123" s="33"/>
      <c r="DT123" s="33"/>
      <c r="DU123" s="33" t="str">
        <f>DU5</f>
        <v>10f: I own a house in this community</v>
      </c>
      <c r="DV123" s="33"/>
      <c r="DW123" s="33"/>
      <c r="DX123" s="33" t="str">
        <f>DX5</f>
        <v>10g: The person answering these questions is….</v>
      </c>
      <c r="DY123" s="33"/>
      <c r="DZ123" s="33"/>
    </row>
    <row r="124" spans="1:130" s="27" customFormat="1" ht="12.75">
      <c r="A124" s="29"/>
      <c r="B124" s="32"/>
      <c r="C124" s="33"/>
      <c r="D124" s="33" t="str">
        <f>D6</f>
        <v>Frequently</v>
      </c>
      <c r="E124" s="33" t="str">
        <f>E6</f>
        <v>Sometimes</v>
      </c>
      <c r="F124" s="33" t="str">
        <f>F6</f>
        <v>Rarely</v>
      </c>
      <c r="G124" s="33" t="str">
        <f>G6</f>
        <v>Never</v>
      </c>
      <c r="H124" s="33"/>
      <c r="I124" s="33" t="str">
        <f>I6</f>
        <v>Strongly Agree</v>
      </c>
      <c r="J124" s="33" t="str">
        <f>J6</f>
        <v>Agree</v>
      </c>
      <c r="K124" s="33" t="str">
        <f>K6</f>
        <v>Not sure</v>
      </c>
      <c r="L124" s="33" t="str">
        <f>L6</f>
        <v>Disagree</v>
      </c>
      <c r="M124" s="33" t="str">
        <f>M6</f>
        <v>Strongly Disagree</v>
      </c>
      <c r="N124" s="33"/>
      <c r="O124" s="33" t="str">
        <f>O6</f>
        <v>Strongly Agree</v>
      </c>
      <c r="P124" s="33" t="str">
        <f>P6</f>
        <v>Agree</v>
      </c>
      <c r="Q124" s="33" t="str">
        <f>Q6</f>
        <v>Not sure</v>
      </c>
      <c r="R124" s="33" t="str">
        <f>R6</f>
        <v>Disagree</v>
      </c>
      <c r="S124" s="33" t="str">
        <f>S6</f>
        <v>Strongly Disagree</v>
      </c>
      <c r="T124" s="33"/>
      <c r="U124" s="33" t="str">
        <f>U6</f>
        <v>Strongly Agree</v>
      </c>
      <c r="V124" s="33" t="str">
        <f>V6</f>
        <v>Agree</v>
      </c>
      <c r="W124" s="33" t="str">
        <f>W6</f>
        <v>Not sure</v>
      </c>
      <c r="X124" s="33" t="str">
        <f>X6</f>
        <v>Disagree</v>
      </c>
      <c r="Y124" s="33" t="str">
        <f>Y6</f>
        <v>Strongly Disagree</v>
      </c>
      <c r="Z124" s="33"/>
      <c r="AA124" s="33" t="str">
        <f>AA6</f>
        <v>Increased a lot more</v>
      </c>
      <c r="AB124" s="33" t="str">
        <f>AB6</f>
        <v>Increased a little more</v>
      </c>
      <c r="AC124" s="33" t="str">
        <f>AC6</f>
        <v>Not Changed at all</v>
      </c>
      <c r="AD124" s="33" t="str">
        <f>AD6</f>
        <v>Decreased a little</v>
      </c>
      <c r="AE124" s="33" t="str">
        <f>AE6</f>
        <v>Decreased a lot</v>
      </c>
      <c r="AF124" s="33"/>
      <c r="AG124" s="33" t="str">
        <f>AG6</f>
        <v>Strongly Agree</v>
      </c>
      <c r="AH124" s="33" t="str">
        <f>AH6</f>
        <v>Agree</v>
      </c>
      <c r="AI124" s="33" t="str">
        <f>AI6</f>
        <v>Not sure</v>
      </c>
      <c r="AJ124" s="33" t="str">
        <f>AJ6</f>
        <v>Disagree</v>
      </c>
      <c r="AK124" s="33" t="str">
        <f>AK6</f>
        <v>Strongly Disagree</v>
      </c>
      <c r="AL124" s="33"/>
      <c r="AM124" s="33" t="str">
        <f>AM6</f>
        <v>Strongly Agree</v>
      </c>
      <c r="AN124" s="33" t="str">
        <f>AN6</f>
        <v>Agree</v>
      </c>
      <c r="AO124" s="33" t="str">
        <f>AO6</f>
        <v>Not Sure</v>
      </c>
      <c r="AP124" s="33" t="str">
        <f>AP6</f>
        <v>Disagree</v>
      </c>
      <c r="AQ124" s="33" t="str">
        <f>AQ6</f>
        <v>Strongly Disagree</v>
      </c>
      <c r="AR124" s="33"/>
      <c r="AS124" s="33" t="str">
        <f>AS6</f>
        <v>Strongly Agree</v>
      </c>
      <c r="AT124" s="33" t="str">
        <f>AT6</f>
        <v>Agree</v>
      </c>
      <c r="AU124" s="33" t="str">
        <f>AU6</f>
        <v>Not Sure</v>
      </c>
      <c r="AV124" s="33" t="str">
        <f>AV6</f>
        <v>Disagree</v>
      </c>
      <c r="AW124" s="33" t="str">
        <f>AW6</f>
        <v>Strongly Disagree</v>
      </c>
      <c r="AX124" s="33"/>
      <c r="AY124" s="33" t="str">
        <f>AY6</f>
        <v>Yes</v>
      </c>
      <c r="AZ124" s="33" t="str">
        <f>AZ6</f>
        <v>Not Sure</v>
      </c>
      <c r="BA124" s="33" t="str">
        <f>BA6</f>
        <v>No</v>
      </c>
      <c r="BB124" s="33"/>
      <c r="BC124" s="33" t="str">
        <f>BC6</f>
        <v>Yes</v>
      </c>
      <c r="BD124" s="33" t="str">
        <f>BD6</f>
        <v>Not Sure</v>
      </c>
      <c r="BE124" s="33" t="str">
        <f>BE6</f>
        <v>No</v>
      </c>
      <c r="BF124" s="33"/>
      <c r="BG124" s="33" t="str">
        <f>BG6</f>
        <v>Yes</v>
      </c>
      <c r="BH124" s="33" t="str">
        <f>BH6</f>
        <v>Not Sure</v>
      </c>
      <c r="BI124" s="33" t="str">
        <f>BI6</f>
        <v>No</v>
      </c>
      <c r="BJ124" s="33"/>
      <c r="BK124" s="33" t="str">
        <f>BK6</f>
        <v>Yes</v>
      </c>
      <c r="BL124" s="33" t="str">
        <f>BL6</f>
        <v>Not Sure</v>
      </c>
      <c r="BM124" s="33" t="str">
        <f>BM6</f>
        <v>No</v>
      </c>
      <c r="BN124" s="33"/>
      <c r="BO124" s="33" t="str">
        <f>BO6</f>
        <v>A great deal</v>
      </c>
      <c r="BP124" s="33" t="str">
        <f>BP6</f>
        <v>Some</v>
      </c>
      <c r="BQ124" s="33" t="str">
        <f>BQ6</f>
        <v>No</v>
      </c>
      <c r="BR124" s="33"/>
      <c r="BS124" s="33" t="str">
        <f>BS6</f>
        <v>A great deal</v>
      </c>
      <c r="BT124" s="33" t="str">
        <f>BT6</f>
        <v>Some</v>
      </c>
      <c r="BU124" s="33" t="str">
        <f>BU6</f>
        <v>No</v>
      </c>
      <c r="BV124" s="33"/>
      <c r="BW124" s="33" t="str">
        <f>BW6</f>
        <v>A great deal</v>
      </c>
      <c r="BX124" s="33" t="str">
        <f>BX6</f>
        <v>Some</v>
      </c>
      <c r="BY124" s="33" t="str">
        <f>BY6</f>
        <v>No</v>
      </c>
      <c r="BZ124" s="33"/>
      <c r="CA124" s="33" t="str">
        <f>CA6</f>
        <v>A great deal</v>
      </c>
      <c r="CB124" s="33" t="str">
        <f>CB6</f>
        <v>Some</v>
      </c>
      <c r="CC124" s="33" t="str">
        <f>CC6</f>
        <v>No</v>
      </c>
      <c r="CD124" s="33"/>
      <c r="CE124" s="33" t="str">
        <f>CE6</f>
        <v>Yes</v>
      </c>
      <c r="CF124" s="33" t="str">
        <f>CF6</f>
        <v>No</v>
      </c>
      <c r="CG124" s="33" t="str">
        <f>CG6</f>
        <v>Don't Know</v>
      </c>
      <c r="CH124" s="33"/>
      <c r="CI124" s="33" t="str">
        <f>CI6</f>
        <v>Yes</v>
      </c>
      <c r="CJ124" s="33" t="str">
        <f>CJ6</f>
        <v>No</v>
      </c>
      <c r="CK124" s="33" t="str">
        <f>CK6</f>
        <v>Don't Know</v>
      </c>
      <c r="CL124" s="33"/>
      <c r="CM124" s="33" t="str">
        <f>CM6</f>
        <v>Yes</v>
      </c>
      <c r="CN124" s="33" t="str">
        <f>CN6</f>
        <v>No</v>
      </c>
      <c r="CO124" s="33" t="str">
        <f>CO6</f>
        <v>Don't Know</v>
      </c>
      <c r="CP124" s="33"/>
      <c r="CQ124" s="33" t="str">
        <f>CQ6</f>
        <v>Yes</v>
      </c>
      <c r="CR124" s="33" t="str">
        <f>CR6</f>
        <v>No</v>
      </c>
      <c r="CS124" s="33" t="str">
        <f>CS6</f>
        <v>Don't Know</v>
      </c>
      <c r="CT124" s="33"/>
      <c r="CU124" s="33" t="str">
        <f>CU6</f>
        <v>Yes</v>
      </c>
      <c r="CV124" s="33" t="str">
        <f>CV6</f>
        <v>No</v>
      </c>
      <c r="CW124" s="33" t="str">
        <f>CW6</f>
        <v>No response</v>
      </c>
      <c r="CX124" s="33"/>
      <c r="CY124" s="33" t="str">
        <f>CY6</f>
        <v>Employed</v>
      </c>
      <c r="CZ124" s="33" t="str">
        <f>CZ6</f>
        <v>Self-employed</v>
      </c>
      <c r="DA124" s="33" t="str">
        <f>DA6</f>
        <v>Retired</v>
      </c>
      <c r="DB124" s="33" t="str">
        <f>DB6</f>
        <v>Un- employed</v>
      </c>
      <c r="DC124" s="33" t="str">
        <f>DC6</f>
        <v>Housewife/ House- husband</v>
      </c>
      <c r="DD124" s="33" t="str">
        <f>DD6</f>
        <v>Student</v>
      </c>
      <c r="DE124" s="33"/>
      <c r="DF124" s="33" t="str">
        <f>DF6</f>
        <v>0-15</v>
      </c>
      <c r="DG124" s="33" t="str">
        <f>DG6</f>
        <v>16-24</v>
      </c>
      <c r="DH124" s="33" t="str">
        <f>DH6</f>
        <v>25-44</v>
      </c>
      <c r="DI124" s="33" t="str">
        <f>DI6</f>
        <v>45-59</v>
      </c>
      <c r="DJ124" s="33" t="str">
        <f>DJ6</f>
        <v>60-74</v>
      </c>
      <c r="DK124" s="33" t="str">
        <f>DK6</f>
        <v>75+</v>
      </c>
      <c r="DL124" s="33"/>
      <c r="DM124" s="33" t="str">
        <f>DM6</f>
        <v>Male</v>
      </c>
      <c r="DN124" s="33" t="str">
        <f>DN6</f>
        <v>Female</v>
      </c>
      <c r="DO124" s="33"/>
      <c r="DP124" s="33" t="str">
        <f>DP6</f>
        <v>Less than a year</v>
      </c>
      <c r="DQ124" s="33" t="str">
        <f>DQ6</f>
        <v>1-2 years</v>
      </c>
      <c r="DR124" s="33" t="str">
        <f>DR6</f>
        <v>3-5 years</v>
      </c>
      <c r="DS124" s="33" t="str">
        <f>DS6</f>
        <v>More than 5 years</v>
      </c>
      <c r="DT124" s="33"/>
      <c r="DU124" s="33" t="str">
        <f>DU6</f>
        <v>Yes</v>
      </c>
      <c r="DV124" s="33" t="str">
        <f>DV6</f>
        <v>No</v>
      </c>
      <c r="DW124" s="33"/>
      <c r="DX124" s="33" t="str">
        <f>DX6</f>
        <v>A Project Participant</v>
      </c>
      <c r="DY124" s="33" t="str">
        <f>DY6</f>
        <v>A member of the wider community</v>
      </c>
      <c r="DZ124" s="33"/>
    </row>
    <row r="125" spans="1:130" s="27" customFormat="1" ht="12.75">
      <c r="A125" s="29" t="s">
        <v>49</v>
      </c>
      <c r="B125" s="32" t="str">
        <f>$A$5</f>
        <v>Data from Data Entry Sheet
NB: Questionnaire Cells will only accept values of 1 or 0.</v>
      </c>
      <c r="C125" s="33"/>
      <c r="D125" s="53">
        <f>D60</f>
        <v>0.16</v>
      </c>
      <c r="E125" s="53">
        <f>E60</f>
        <v>0.2</v>
      </c>
      <c r="F125" s="53">
        <f>F60</f>
        <v>0.36</v>
      </c>
      <c r="G125" s="53">
        <f>G60</f>
        <v>0.28</v>
      </c>
      <c r="H125" s="33"/>
      <c r="I125" s="53" t="e">
        <f>I60</f>
        <v>#DIV/0!</v>
      </c>
      <c r="J125" s="53" t="e">
        <f>J60</f>
        <v>#DIV/0!</v>
      </c>
      <c r="K125" s="53" t="e">
        <f>K60</f>
        <v>#DIV/0!</v>
      </c>
      <c r="L125" s="53" t="e">
        <f>L60</f>
        <v>#DIV/0!</v>
      </c>
      <c r="M125" s="53" t="e">
        <f>M60</f>
        <v>#DIV/0!</v>
      </c>
      <c r="N125" s="33"/>
      <c r="O125" s="53" t="e">
        <f>O60</f>
        <v>#DIV/0!</v>
      </c>
      <c r="P125" s="53" t="e">
        <f>P60</f>
        <v>#DIV/0!</v>
      </c>
      <c r="Q125" s="53" t="e">
        <f>Q60</f>
        <v>#DIV/0!</v>
      </c>
      <c r="R125" s="53" t="e">
        <f>R60</f>
        <v>#DIV/0!</v>
      </c>
      <c r="S125" s="53" t="e">
        <f>S60</f>
        <v>#DIV/0!</v>
      </c>
      <c r="T125" s="33"/>
      <c r="U125" s="53" t="e">
        <f>U60</f>
        <v>#DIV/0!</v>
      </c>
      <c r="V125" s="53" t="e">
        <f>V60</f>
        <v>#DIV/0!</v>
      </c>
      <c r="W125" s="53" t="e">
        <f>W60</f>
        <v>#DIV/0!</v>
      </c>
      <c r="X125" s="53" t="e">
        <f>X60</f>
        <v>#DIV/0!</v>
      </c>
      <c r="Y125" s="53" t="e">
        <f>Y60</f>
        <v>#DIV/0!</v>
      </c>
      <c r="Z125" s="33"/>
      <c r="AA125" s="53" t="e">
        <f>AA60</f>
        <v>#DIV/0!</v>
      </c>
      <c r="AB125" s="53" t="e">
        <f>AB60</f>
        <v>#DIV/0!</v>
      </c>
      <c r="AC125" s="53" t="e">
        <f>AC60</f>
        <v>#DIV/0!</v>
      </c>
      <c r="AD125" s="53" t="e">
        <f>AD60</f>
        <v>#DIV/0!</v>
      </c>
      <c r="AE125" s="53" t="e">
        <f>AE60</f>
        <v>#DIV/0!</v>
      </c>
      <c r="AF125" s="33"/>
      <c r="AG125" s="53" t="e">
        <f>AG60</f>
        <v>#DIV/0!</v>
      </c>
      <c r="AH125" s="53" t="e">
        <f>AH60</f>
        <v>#DIV/0!</v>
      </c>
      <c r="AI125" s="53" t="e">
        <f>AI60</f>
        <v>#DIV/0!</v>
      </c>
      <c r="AJ125" s="53" t="e">
        <f>AJ60</f>
        <v>#DIV/0!</v>
      </c>
      <c r="AK125" s="53" t="e">
        <f>AK60</f>
        <v>#DIV/0!</v>
      </c>
      <c r="AL125" s="33"/>
      <c r="AM125" s="53" t="e">
        <f>AM60</f>
        <v>#DIV/0!</v>
      </c>
      <c r="AN125" s="53" t="e">
        <f>AN60</f>
        <v>#DIV/0!</v>
      </c>
      <c r="AO125" s="53" t="e">
        <f>AO60</f>
        <v>#DIV/0!</v>
      </c>
      <c r="AP125" s="53" t="e">
        <f>AP60</f>
        <v>#DIV/0!</v>
      </c>
      <c r="AQ125" s="53" t="e">
        <f>AQ60</f>
        <v>#DIV/0!</v>
      </c>
      <c r="AR125" s="33"/>
      <c r="AS125" s="53" t="e">
        <f>AS60</f>
        <v>#DIV/0!</v>
      </c>
      <c r="AT125" s="53" t="e">
        <f>AT60</f>
        <v>#DIV/0!</v>
      </c>
      <c r="AU125" s="53" t="e">
        <f>AU60</f>
        <v>#DIV/0!</v>
      </c>
      <c r="AV125" s="53" t="e">
        <f>AV60</f>
        <v>#DIV/0!</v>
      </c>
      <c r="AW125" s="53" t="e">
        <f>AW60</f>
        <v>#DIV/0!</v>
      </c>
      <c r="AX125" s="33"/>
      <c r="AY125" s="53" t="e">
        <f>AY60</f>
        <v>#DIV/0!</v>
      </c>
      <c r="AZ125" s="53" t="e">
        <f>AZ60</f>
        <v>#DIV/0!</v>
      </c>
      <c r="BA125" s="53" t="e">
        <f>BA60</f>
        <v>#DIV/0!</v>
      </c>
      <c r="BB125" s="33"/>
      <c r="BC125" s="53" t="e">
        <f>BC60</f>
        <v>#DIV/0!</v>
      </c>
      <c r="BD125" s="53" t="e">
        <f>BD60</f>
        <v>#DIV/0!</v>
      </c>
      <c r="BE125" s="53" t="e">
        <f>BE60</f>
        <v>#DIV/0!</v>
      </c>
      <c r="BF125" s="33"/>
      <c r="BG125" s="53" t="e">
        <f>BG60</f>
        <v>#DIV/0!</v>
      </c>
      <c r="BH125" s="53" t="e">
        <f>BH60</f>
        <v>#DIV/0!</v>
      </c>
      <c r="BI125" s="53" t="e">
        <f>BI60</f>
        <v>#DIV/0!</v>
      </c>
      <c r="BJ125" s="33"/>
      <c r="BK125" s="53" t="e">
        <f>BK60</f>
        <v>#DIV/0!</v>
      </c>
      <c r="BL125" s="53" t="e">
        <f>BL60</f>
        <v>#DIV/0!</v>
      </c>
      <c r="BM125" s="53" t="e">
        <f>BM60</f>
        <v>#DIV/0!</v>
      </c>
      <c r="BN125" s="33"/>
      <c r="BO125" s="53" t="e">
        <f>BO60</f>
        <v>#DIV/0!</v>
      </c>
      <c r="BP125" s="53" t="e">
        <f>BP60</f>
        <v>#DIV/0!</v>
      </c>
      <c r="BQ125" s="53" t="e">
        <f>BQ60</f>
        <v>#DIV/0!</v>
      </c>
      <c r="BR125" s="33"/>
      <c r="BS125" s="53" t="e">
        <f>BS60</f>
        <v>#DIV/0!</v>
      </c>
      <c r="BT125" s="53" t="e">
        <f>BT60</f>
        <v>#DIV/0!</v>
      </c>
      <c r="BU125" s="53" t="e">
        <f>BU60</f>
        <v>#DIV/0!</v>
      </c>
      <c r="BV125" s="33"/>
      <c r="BW125" s="53" t="e">
        <f>BW60</f>
        <v>#DIV/0!</v>
      </c>
      <c r="BX125" s="53" t="e">
        <f>BX60</f>
        <v>#DIV/0!</v>
      </c>
      <c r="BY125" s="53" t="e">
        <f>BY60</f>
        <v>#DIV/0!</v>
      </c>
      <c r="BZ125" s="33"/>
      <c r="CA125" s="53" t="e">
        <f>CA60</f>
        <v>#DIV/0!</v>
      </c>
      <c r="CB125" s="53" t="e">
        <f>CB60</f>
        <v>#DIV/0!</v>
      </c>
      <c r="CC125" s="53" t="e">
        <f>CC60</f>
        <v>#DIV/0!</v>
      </c>
      <c r="CD125" s="33"/>
      <c r="CE125" s="53" t="e">
        <f>CE60</f>
        <v>#DIV/0!</v>
      </c>
      <c r="CF125" s="53" t="e">
        <f>CF60</f>
        <v>#DIV/0!</v>
      </c>
      <c r="CG125" s="53" t="e">
        <f>CG60</f>
        <v>#DIV/0!</v>
      </c>
      <c r="CH125" s="33"/>
      <c r="CI125" s="53" t="e">
        <f>CI60</f>
        <v>#DIV/0!</v>
      </c>
      <c r="CJ125" s="53" t="e">
        <f>CJ60</f>
        <v>#DIV/0!</v>
      </c>
      <c r="CK125" s="53" t="e">
        <f>CK60</f>
        <v>#DIV/0!</v>
      </c>
      <c r="CL125" s="33"/>
      <c r="CM125" s="53" t="e">
        <f>CM60</f>
        <v>#DIV/0!</v>
      </c>
      <c r="CN125" s="53" t="e">
        <f>CN60</f>
        <v>#DIV/0!</v>
      </c>
      <c r="CO125" s="53" t="e">
        <f>CO60</f>
        <v>#DIV/0!</v>
      </c>
      <c r="CP125" s="33"/>
      <c r="CQ125" s="53">
        <f>CQ60</f>
        <v>1</v>
      </c>
      <c r="CR125" s="53">
        <f>CR60</f>
        <v>0</v>
      </c>
      <c r="CS125" s="53">
        <f>CS60</f>
        <v>0</v>
      </c>
      <c r="CT125" s="33"/>
      <c r="CU125" s="53" t="e">
        <f>CU60</f>
        <v>#DIV/0!</v>
      </c>
      <c r="CV125" s="53" t="e">
        <f>CV60</f>
        <v>#DIV/0!</v>
      </c>
      <c r="CW125" s="53" t="e">
        <f>CW60</f>
        <v>#DIV/0!</v>
      </c>
      <c r="CX125" s="33"/>
      <c r="CY125" s="53">
        <f aca="true" t="shared" si="6" ref="CY125:DD125">CY60</f>
        <v>0</v>
      </c>
      <c r="CZ125" s="53">
        <f t="shared" si="6"/>
        <v>0.25</v>
      </c>
      <c r="DA125" s="53">
        <f t="shared" si="6"/>
        <v>0.16666666666666666</v>
      </c>
      <c r="DB125" s="53">
        <f t="shared" si="6"/>
        <v>0.4</v>
      </c>
      <c r="DC125" s="53">
        <f t="shared" si="6"/>
        <v>0.6923076923076923</v>
      </c>
      <c r="DD125" s="53">
        <f t="shared" si="6"/>
        <v>0</v>
      </c>
      <c r="DE125" s="33"/>
      <c r="DF125" s="53">
        <f aca="true" t="shared" si="7" ref="DF125:DK125">DF60</f>
        <v>0</v>
      </c>
      <c r="DG125" s="53">
        <f t="shared" si="7"/>
        <v>0</v>
      </c>
      <c r="DH125" s="53">
        <f t="shared" si="7"/>
        <v>0.17391304347826086</v>
      </c>
      <c r="DI125" s="53">
        <f t="shared" si="7"/>
        <v>0.4782608695652174</v>
      </c>
      <c r="DJ125" s="53">
        <f t="shared" si="7"/>
        <v>0.21739130434782608</v>
      </c>
      <c r="DK125" s="53">
        <f t="shared" si="7"/>
        <v>0.13043478260869565</v>
      </c>
      <c r="DL125" s="33"/>
      <c r="DM125" s="53">
        <f>DM60</f>
        <v>0.44</v>
      </c>
      <c r="DN125" s="53">
        <f>DN60</f>
        <v>0.56</v>
      </c>
      <c r="DO125" s="33"/>
      <c r="DP125" s="53">
        <f>DP60</f>
        <v>0.28</v>
      </c>
      <c r="DQ125" s="53">
        <f>DQ60</f>
        <v>0.2</v>
      </c>
      <c r="DR125" s="53">
        <f>DR60</f>
        <v>0.36</v>
      </c>
      <c r="DS125" s="53">
        <f>DS60</f>
        <v>0.16</v>
      </c>
      <c r="DT125" s="33"/>
      <c r="DU125" s="53">
        <f>DU60</f>
        <v>0.48</v>
      </c>
      <c r="DV125" s="53">
        <f>DV60</f>
        <v>0.52</v>
      </c>
      <c r="DW125" s="33"/>
      <c r="DX125" s="53">
        <f>DX60</f>
        <v>0.68</v>
      </c>
      <c r="DY125" s="53">
        <f>DY60</f>
        <v>0.32</v>
      </c>
      <c r="DZ125" s="33"/>
    </row>
    <row r="126" spans="1:130" s="27" customFormat="1" ht="12.75">
      <c r="A126" s="30" t="s">
        <v>48</v>
      </c>
      <c r="B126" s="34" t="str">
        <f>$A$5</f>
        <v>Data from Data Entry Sheet
NB: Questionnaire Cells will only accept values of 1 or 0.</v>
      </c>
      <c r="C126" s="35"/>
      <c r="D126" s="54">
        <f>D59</f>
        <v>4</v>
      </c>
      <c r="E126" s="54">
        <f>E59</f>
        <v>5</v>
      </c>
      <c r="F126" s="54">
        <f>F59</f>
        <v>9</v>
      </c>
      <c r="G126" s="54">
        <f>G59</f>
        <v>7</v>
      </c>
      <c r="H126" s="35"/>
      <c r="I126" s="54">
        <f>I59</f>
        <v>0</v>
      </c>
      <c r="J126" s="54">
        <f>J59</f>
        <v>0</v>
      </c>
      <c r="K126" s="54">
        <f>K59</f>
        <v>0</v>
      </c>
      <c r="L126" s="54">
        <f>L59</f>
        <v>0</v>
      </c>
      <c r="M126" s="54">
        <f>M59</f>
        <v>0</v>
      </c>
      <c r="N126" s="35"/>
      <c r="O126" s="54">
        <f>O59</f>
        <v>0</v>
      </c>
      <c r="P126" s="54">
        <f>P59</f>
        <v>0</v>
      </c>
      <c r="Q126" s="54">
        <f>Q59</f>
        <v>0</v>
      </c>
      <c r="R126" s="54">
        <f>R59</f>
        <v>0</v>
      </c>
      <c r="S126" s="54">
        <f>S59</f>
        <v>0</v>
      </c>
      <c r="T126" s="35"/>
      <c r="U126" s="54">
        <f>U59</f>
        <v>0</v>
      </c>
      <c r="V126" s="54">
        <f>V59</f>
        <v>0</v>
      </c>
      <c r="W126" s="54">
        <f>W59</f>
        <v>0</v>
      </c>
      <c r="X126" s="54">
        <f>X59</f>
        <v>0</v>
      </c>
      <c r="Y126" s="54">
        <f>Y59</f>
        <v>0</v>
      </c>
      <c r="Z126" s="35"/>
      <c r="AA126" s="54">
        <f>AA59</f>
        <v>0</v>
      </c>
      <c r="AB126" s="54">
        <f>AB59</f>
        <v>0</v>
      </c>
      <c r="AC126" s="54">
        <f>AC59</f>
        <v>0</v>
      </c>
      <c r="AD126" s="54">
        <f>AD59</f>
        <v>0</v>
      </c>
      <c r="AE126" s="54">
        <f>AE59</f>
        <v>0</v>
      </c>
      <c r="AF126" s="35"/>
      <c r="AG126" s="54">
        <f>AG59</f>
        <v>0</v>
      </c>
      <c r="AH126" s="54">
        <f>AH59</f>
        <v>0</v>
      </c>
      <c r="AI126" s="54">
        <f>AI59</f>
        <v>0</v>
      </c>
      <c r="AJ126" s="54">
        <f>AJ59</f>
        <v>0</v>
      </c>
      <c r="AK126" s="54">
        <f>AK59</f>
        <v>0</v>
      </c>
      <c r="AL126" s="35"/>
      <c r="AM126" s="54">
        <f>AM59</f>
        <v>0</v>
      </c>
      <c r="AN126" s="54">
        <f>AN59</f>
        <v>0</v>
      </c>
      <c r="AO126" s="54">
        <f>AO59</f>
        <v>0</v>
      </c>
      <c r="AP126" s="54">
        <f>AP59</f>
        <v>0</v>
      </c>
      <c r="AQ126" s="54">
        <f>AQ59</f>
        <v>0</v>
      </c>
      <c r="AR126" s="35"/>
      <c r="AS126" s="54">
        <f>AS59</f>
        <v>0</v>
      </c>
      <c r="AT126" s="54">
        <f>AT59</f>
        <v>0</v>
      </c>
      <c r="AU126" s="54">
        <f>AU59</f>
        <v>0</v>
      </c>
      <c r="AV126" s="54">
        <f>AV59</f>
        <v>0</v>
      </c>
      <c r="AW126" s="54">
        <f>AW59</f>
        <v>0</v>
      </c>
      <c r="AX126" s="35"/>
      <c r="AY126" s="54">
        <f>AY59</f>
        <v>0</v>
      </c>
      <c r="AZ126" s="54">
        <f>AZ59</f>
        <v>0</v>
      </c>
      <c r="BA126" s="54">
        <f>BA59</f>
        <v>0</v>
      </c>
      <c r="BB126" s="35"/>
      <c r="BC126" s="54">
        <f>BC59</f>
        <v>0</v>
      </c>
      <c r="BD126" s="54">
        <f>BD59</f>
        <v>0</v>
      </c>
      <c r="BE126" s="54">
        <f>BE59</f>
        <v>0</v>
      </c>
      <c r="BF126" s="35"/>
      <c r="BG126" s="54">
        <f>BG59</f>
        <v>0</v>
      </c>
      <c r="BH126" s="54">
        <f>BH59</f>
        <v>0</v>
      </c>
      <c r="BI126" s="54">
        <f>BI59</f>
        <v>0</v>
      </c>
      <c r="BJ126" s="35"/>
      <c r="BK126" s="54">
        <f>BK59</f>
        <v>0</v>
      </c>
      <c r="BL126" s="54">
        <f>BL59</f>
        <v>0</v>
      </c>
      <c r="BM126" s="54">
        <f>BM59</f>
        <v>0</v>
      </c>
      <c r="BN126" s="35"/>
      <c r="BO126" s="54">
        <f>BO59</f>
        <v>0</v>
      </c>
      <c r="BP126" s="54">
        <f>BP59</f>
        <v>0</v>
      </c>
      <c r="BQ126" s="54">
        <f>BQ59</f>
        <v>0</v>
      </c>
      <c r="BR126" s="35"/>
      <c r="BS126" s="54">
        <f>BS59</f>
        <v>0</v>
      </c>
      <c r="BT126" s="54">
        <f>BT59</f>
        <v>0</v>
      </c>
      <c r="BU126" s="54">
        <f>BU59</f>
        <v>0</v>
      </c>
      <c r="BV126" s="35"/>
      <c r="BW126" s="54">
        <f>BW59</f>
        <v>0</v>
      </c>
      <c r="BX126" s="54">
        <f>BX59</f>
        <v>0</v>
      </c>
      <c r="BY126" s="54">
        <f>BY59</f>
        <v>0</v>
      </c>
      <c r="BZ126" s="35"/>
      <c r="CA126" s="54">
        <f>CA59</f>
        <v>0</v>
      </c>
      <c r="CB126" s="54">
        <f>CB59</f>
        <v>0</v>
      </c>
      <c r="CC126" s="54">
        <f>CC59</f>
        <v>0</v>
      </c>
      <c r="CD126" s="35"/>
      <c r="CE126" s="54">
        <f>CE59</f>
        <v>0</v>
      </c>
      <c r="CF126" s="54">
        <f>CF59</f>
        <v>0</v>
      </c>
      <c r="CG126" s="54">
        <f>CG59</f>
        <v>0</v>
      </c>
      <c r="CH126" s="35"/>
      <c r="CI126" s="54">
        <f>CI59</f>
        <v>0</v>
      </c>
      <c r="CJ126" s="54">
        <f>CJ59</f>
        <v>0</v>
      </c>
      <c r="CK126" s="54">
        <f>CK59</f>
        <v>0</v>
      </c>
      <c r="CL126" s="35"/>
      <c r="CM126" s="54">
        <f>CM59</f>
        <v>0</v>
      </c>
      <c r="CN126" s="54">
        <f>CN59</f>
        <v>0</v>
      </c>
      <c r="CO126" s="54">
        <f>CO59</f>
        <v>0</v>
      </c>
      <c r="CP126" s="35"/>
      <c r="CQ126" s="54">
        <f>CQ59</f>
        <v>1</v>
      </c>
      <c r="CR126" s="54">
        <f>CR59</f>
        <v>0</v>
      </c>
      <c r="CS126" s="54">
        <f>CS59</f>
        <v>0</v>
      </c>
      <c r="CT126" s="35"/>
      <c r="CU126" s="54">
        <f>CU59</f>
        <v>0</v>
      </c>
      <c r="CV126" s="54">
        <f>CV59</f>
        <v>0</v>
      </c>
      <c r="CW126" s="54">
        <f>CW59</f>
        <v>0</v>
      </c>
      <c r="CX126" s="35"/>
      <c r="CY126" s="54">
        <f aca="true" t="shared" si="8" ref="CY126:DD126">CY59</f>
        <v>0</v>
      </c>
      <c r="CZ126" s="54">
        <f t="shared" si="8"/>
        <v>6</v>
      </c>
      <c r="DA126" s="54">
        <f t="shared" si="8"/>
        <v>3</v>
      </c>
      <c r="DB126" s="54">
        <f t="shared" si="8"/>
        <v>6</v>
      </c>
      <c r="DC126" s="54">
        <f t="shared" si="8"/>
        <v>9</v>
      </c>
      <c r="DD126" s="54">
        <f t="shared" si="8"/>
        <v>0</v>
      </c>
      <c r="DE126" s="35"/>
      <c r="DF126" s="54">
        <f aca="true" t="shared" si="9" ref="DF126:DK126">DF59</f>
        <v>0</v>
      </c>
      <c r="DG126" s="54">
        <f t="shared" si="9"/>
        <v>0</v>
      </c>
      <c r="DH126" s="54">
        <f t="shared" si="9"/>
        <v>4</v>
      </c>
      <c r="DI126" s="54">
        <f t="shared" si="9"/>
        <v>11</v>
      </c>
      <c r="DJ126" s="54">
        <f t="shared" si="9"/>
        <v>5</v>
      </c>
      <c r="DK126" s="54">
        <f t="shared" si="9"/>
        <v>3</v>
      </c>
      <c r="DL126" s="35"/>
      <c r="DM126" s="54">
        <f>DM59</f>
        <v>11</v>
      </c>
      <c r="DN126" s="54">
        <f>DN59</f>
        <v>14</v>
      </c>
      <c r="DO126" s="35"/>
      <c r="DP126" s="54">
        <f>DP59</f>
        <v>7</v>
      </c>
      <c r="DQ126" s="54">
        <f>DQ59</f>
        <v>5</v>
      </c>
      <c r="DR126" s="54">
        <f>DR59</f>
        <v>9</v>
      </c>
      <c r="DS126" s="54">
        <f>DS59</f>
        <v>4</v>
      </c>
      <c r="DT126" s="35"/>
      <c r="DU126" s="54">
        <f>DU59</f>
        <v>12</v>
      </c>
      <c r="DV126" s="54">
        <f>DV59</f>
        <v>13</v>
      </c>
      <c r="DW126" s="35"/>
      <c r="DX126" s="54">
        <f>DX59</f>
        <v>17</v>
      </c>
      <c r="DY126" s="54">
        <f>DY59</f>
        <v>8</v>
      </c>
      <c r="DZ126" s="35"/>
    </row>
    <row r="127" s="27" customFormat="1" ht="12.75"/>
    <row r="128" s="27" customFormat="1" ht="12.75"/>
    <row r="131" ht="12.75">
      <c r="AQ131" s="113" t="e">
        <f>SUM(AM125:AQ125)</f>
        <v>#DIV/0!</v>
      </c>
    </row>
  </sheetData>
  <sheetProtection password="DD15" sheet="1" objects="1" scenarios="1" insertRows="0"/>
  <mergeCells count="56">
    <mergeCell ref="DP4:DS4"/>
    <mergeCell ref="DP5:DS5"/>
    <mergeCell ref="DX4:DY4"/>
    <mergeCell ref="DX5:DY5"/>
    <mergeCell ref="DU4:DV4"/>
    <mergeCell ref="DU5:DV5"/>
    <mergeCell ref="DF4:DK4"/>
    <mergeCell ref="DF5:DK5"/>
    <mergeCell ref="DM4:DN4"/>
    <mergeCell ref="DM5:DN5"/>
    <mergeCell ref="CU4:CW4"/>
    <mergeCell ref="CU5:CW5"/>
    <mergeCell ref="CY4:DD4"/>
    <mergeCell ref="CY5:DD5"/>
    <mergeCell ref="CM4:CO4"/>
    <mergeCell ref="CM5:CO5"/>
    <mergeCell ref="CQ4:CS4"/>
    <mergeCell ref="CQ5:CS5"/>
    <mergeCell ref="CE4:CG4"/>
    <mergeCell ref="CE5:CG5"/>
    <mergeCell ref="CI4:CK4"/>
    <mergeCell ref="CI5:CK5"/>
    <mergeCell ref="BW4:BY4"/>
    <mergeCell ref="BW5:BY5"/>
    <mergeCell ref="CA4:CC4"/>
    <mergeCell ref="CA5:CC5"/>
    <mergeCell ref="BO4:BQ4"/>
    <mergeCell ref="BO5:BQ5"/>
    <mergeCell ref="BS4:BU4"/>
    <mergeCell ref="BS5:BU5"/>
    <mergeCell ref="BG4:BI4"/>
    <mergeCell ref="BG5:BI5"/>
    <mergeCell ref="BK4:BM4"/>
    <mergeCell ref="BK5:BM5"/>
    <mergeCell ref="AY4:BA4"/>
    <mergeCell ref="AY5:BA5"/>
    <mergeCell ref="BC4:BE4"/>
    <mergeCell ref="BC5:BE5"/>
    <mergeCell ref="I4:M4"/>
    <mergeCell ref="I5:M5"/>
    <mergeCell ref="AS4:AW4"/>
    <mergeCell ref="AS5:AW5"/>
    <mergeCell ref="AG4:AK4"/>
    <mergeCell ref="AG5:AK5"/>
    <mergeCell ref="AM4:AQ4"/>
    <mergeCell ref="AM5:AQ5"/>
    <mergeCell ref="A4:B4"/>
    <mergeCell ref="A5:B5"/>
    <mergeCell ref="AA4:AE4"/>
    <mergeCell ref="AA5:AE5"/>
    <mergeCell ref="O4:S4"/>
    <mergeCell ref="O5:S5"/>
    <mergeCell ref="U4:Y4"/>
    <mergeCell ref="U5:Y5"/>
    <mergeCell ref="D5:G5"/>
    <mergeCell ref="D4:G4"/>
  </mergeCells>
  <dataValidations count="2">
    <dataValidation showInputMessage="1" showErrorMessage="1" sqref="A5:B5"/>
    <dataValidation type="whole" allowBlank="1" showInputMessage="1" showErrorMessage="1" errorTitle="Restricted Value Cell" error="Please enter &quot;1&quot; to indicate a check on the survey.  If the response was not checked, please enter &quot;0&quot; or leave the cell blank." sqref="D8:G57 I8:M57 O8:S57 U8:Y57 AA8:AE57 DP8:DS57 AG8:AK57 AM8:AQ57 AY8:BA57 BC8:BE57 BG8:BI57 BK8:BM57 BS8:BU57 DX8:DY57 BW8:BY57 CA8:CC57 CE8:CG57 CI8:CK57 CM8:CO57 CQ8:CS57 CU8:CW57 BO8:BQ57 CY8:DD57 DM8:DN57 DF8:DK57 DU8:DV57 AS8:AW57">
      <formula1>0</formula1>
      <formula2>1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4"/>
  </sheetPr>
  <dimension ref="A1:M628"/>
  <sheetViews>
    <sheetView showGridLines="0" zoomScale="75" zoomScaleNormal="75" workbookViewId="0" topLeftCell="A1">
      <selection activeCell="B596" sqref="B596"/>
    </sheetView>
  </sheetViews>
  <sheetFormatPr defaultColWidth="9.140625" defaultRowHeight="12.75"/>
  <cols>
    <col min="1" max="1" width="9.140625" style="3" customWidth="1"/>
  </cols>
  <sheetData>
    <row r="1" spans="1:13" ht="50.25" customHeight="1">
      <c r="A1" s="236" t="s">
        <v>52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2:12" ht="39" customHeight="1">
      <c r="B2" s="231" t="str">
        <f>'Core Questionnaire - Print'!D5</f>
        <v>(enter Name of Project here)</v>
      </c>
      <c r="C2" s="232"/>
      <c r="D2" s="232"/>
      <c r="E2" s="232"/>
      <c r="F2" s="232"/>
      <c r="G2" s="232"/>
      <c r="H2" s="232"/>
      <c r="I2" s="232"/>
      <c r="J2" s="232"/>
      <c r="K2" s="232"/>
      <c r="L2" s="233"/>
    </row>
    <row r="3" spans="2:12" ht="12.7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8"/>
    </row>
    <row r="6" ht="12.75">
      <c r="A6" s="1"/>
    </row>
    <row r="27" ht="12.75">
      <c r="A27" s="2"/>
    </row>
    <row r="46" ht="17.25" customHeight="1"/>
    <row r="47" spans="1:11" ht="12.75">
      <c r="A47" s="234"/>
      <c r="B47" s="235"/>
      <c r="C47" s="235"/>
      <c r="D47" s="235"/>
      <c r="E47" s="235"/>
      <c r="F47" s="235"/>
      <c r="G47" s="235"/>
      <c r="H47" s="235"/>
      <c r="I47" s="235"/>
      <c r="J47" s="235"/>
      <c r="K47" s="235"/>
    </row>
    <row r="404" ht="13.5" customHeight="1"/>
    <row r="412" ht="12" customHeight="1"/>
    <row r="413" ht="12" customHeight="1"/>
    <row r="414" ht="12" customHeight="1"/>
    <row r="415" ht="12" customHeight="1"/>
    <row r="485" ht="12.75">
      <c r="A485"/>
    </row>
    <row r="530" ht="27" customHeight="1"/>
    <row r="628" ht="12.75">
      <c r="A628"/>
    </row>
  </sheetData>
  <sheetProtection/>
  <mergeCells count="3">
    <mergeCell ref="B2:L2"/>
    <mergeCell ref="A47:K47"/>
    <mergeCell ref="A1:M1"/>
  </mergeCells>
  <printOptions horizontalCentered="1"/>
  <pageMargins left="0.75" right="0.75" top="1" bottom="1" header="0.5" footer="0.5"/>
  <pageSetup horizontalDpi="600" verticalDpi="600" orientation="portrait" scale="62" r:id="rId2"/>
  <rowBreaks count="11" manualBreakCount="11">
    <brk id="73" max="12" man="1"/>
    <brk id="121" max="12" man="1"/>
    <brk id="193" max="12" man="1"/>
    <brk id="241" max="12" man="1"/>
    <brk id="289" max="12" man="1"/>
    <brk id="337" max="12" man="1"/>
    <brk id="386" max="12" man="1"/>
    <brk id="436" max="12" man="1"/>
    <brk id="486" max="12" man="1"/>
    <brk id="535" max="12" man="1"/>
    <brk id="585" max="12" man="1"/>
  </rowBreaks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DZ131"/>
  <sheetViews>
    <sheetView showGridLines="0" zoomScale="75" zoomScaleNormal="75" workbookViewId="0" topLeftCell="A1">
      <pane xSplit="3" ySplit="6" topLeftCell="D7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B6" sqref="B6"/>
    </sheetView>
  </sheetViews>
  <sheetFormatPr defaultColWidth="9.140625" defaultRowHeight="12.75"/>
  <cols>
    <col min="2" max="2" width="34.140625" style="0" customWidth="1"/>
    <col min="3" max="3" width="1.57421875" style="0" customWidth="1"/>
    <col min="4" max="4" width="11.57421875" style="0" customWidth="1"/>
    <col min="5" max="5" width="12.421875" style="0" customWidth="1"/>
    <col min="6" max="6" width="9.7109375" style="0" customWidth="1"/>
    <col min="7" max="7" width="9.8515625" style="0" customWidth="1"/>
    <col min="8" max="8" width="1.57421875" style="0" customWidth="1"/>
    <col min="9" max="9" width="9.28125" style="0" customWidth="1"/>
    <col min="10" max="10" width="8.28125" style="0" customWidth="1"/>
    <col min="11" max="11" width="8.57421875" style="0" customWidth="1"/>
    <col min="12" max="12" width="9.8515625" style="0" customWidth="1"/>
    <col min="13" max="13" width="10.140625" style="0" customWidth="1"/>
    <col min="14" max="14" width="1.57421875" style="0" customWidth="1"/>
    <col min="15" max="15" width="10.421875" style="0" customWidth="1"/>
    <col min="16" max="16" width="8.7109375" style="0" customWidth="1"/>
    <col min="17" max="17" width="10.28125" style="0" customWidth="1"/>
    <col min="18" max="19" width="9.7109375" style="0" customWidth="1"/>
    <col min="20" max="20" width="1.57421875" style="0" customWidth="1"/>
    <col min="21" max="22" width="9.28125" style="0" customWidth="1"/>
    <col min="23" max="23" width="8.57421875" style="0" customWidth="1"/>
    <col min="24" max="24" width="10.421875" style="0" customWidth="1"/>
    <col min="25" max="25" width="10.57421875" style="0" customWidth="1"/>
    <col min="26" max="26" width="1.57421875" style="0" customWidth="1"/>
    <col min="27" max="27" width="11.140625" style="0" customWidth="1"/>
    <col min="28" max="28" width="11.00390625" style="0" customWidth="1"/>
    <col min="29" max="29" width="10.28125" style="0" customWidth="1"/>
    <col min="30" max="30" width="11.7109375" style="0" customWidth="1"/>
    <col min="31" max="31" width="12.28125" style="0" customWidth="1"/>
    <col min="32" max="32" width="1.57421875" style="0" customWidth="1"/>
    <col min="33" max="33" width="12.28125" style="0" customWidth="1"/>
    <col min="34" max="35" width="12.8515625" style="0" customWidth="1"/>
    <col min="36" max="36" width="11.7109375" style="0" customWidth="1"/>
    <col min="37" max="37" width="11.57421875" style="0" customWidth="1"/>
    <col min="38" max="38" width="1.57421875" style="0" customWidth="1"/>
    <col min="39" max="39" width="11.7109375" style="0" customWidth="1"/>
    <col min="40" max="40" width="12.28125" style="0" customWidth="1"/>
    <col min="41" max="41" width="12.8515625" style="0" customWidth="1"/>
    <col min="42" max="42" width="12.00390625" style="0" customWidth="1"/>
    <col min="43" max="43" width="10.00390625" style="0" customWidth="1"/>
    <col min="44" max="44" width="1.57421875" style="0" customWidth="1"/>
    <col min="45" max="45" width="11.7109375" style="0" customWidth="1"/>
    <col min="46" max="46" width="12.28125" style="0" customWidth="1"/>
    <col min="47" max="47" width="12.8515625" style="0" customWidth="1"/>
    <col min="48" max="48" width="12.00390625" style="0" customWidth="1"/>
    <col min="49" max="49" width="10.00390625" style="0" customWidth="1"/>
    <col min="50" max="50" width="1.57421875" style="0" customWidth="1"/>
    <col min="52" max="52" width="9.421875" style="0" customWidth="1"/>
    <col min="54" max="54" width="1.57421875" style="0" customWidth="1"/>
    <col min="56" max="56" width="9.421875" style="0" customWidth="1"/>
    <col min="58" max="58" width="1.57421875" style="0" customWidth="1"/>
    <col min="60" max="60" width="9.421875" style="0" customWidth="1"/>
    <col min="62" max="62" width="1.57421875" style="0" customWidth="1"/>
    <col min="64" max="64" width="9.421875" style="0" customWidth="1"/>
    <col min="66" max="66" width="1.57421875" style="0" customWidth="1"/>
    <col min="67" max="69" width="8.140625" style="0" customWidth="1"/>
    <col min="70" max="70" width="1.57421875" style="0" customWidth="1"/>
    <col min="71" max="73" width="8.140625" style="0" customWidth="1"/>
    <col min="74" max="74" width="1.57421875" style="0" customWidth="1"/>
    <col min="75" max="77" width="8.140625" style="0" customWidth="1"/>
    <col min="78" max="78" width="1.57421875" style="0" customWidth="1"/>
    <col min="79" max="81" width="8.140625" style="0" customWidth="1"/>
    <col min="82" max="82" width="1.57421875" style="0" customWidth="1"/>
    <col min="83" max="85" width="8.140625" style="0" customWidth="1"/>
    <col min="86" max="86" width="1.57421875" style="0" customWidth="1"/>
    <col min="87" max="89" width="8.140625" style="0" customWidth="1"/>
    <col min="90" max="90" width="1.57421875" style="0" customWidth="1"/>
    <col min="91" max="93" width="8.140625" style="0" customWidth="1"/>
    <col min="94" max="94" width="1.57421875" style="0" customWidth="1"/>
    <col min="95" max="97" width="8.140625" style="0" customWidth="1"/>
    <col min="98" max="98" width="1.57421875" style="0" customWidth="1"/>
    <col min="99" max="101" width="8.140625" style="0" customWidth="1"/>
    <col min="102" max="102" width="1.57421875" style="0" customWidth="1"/>
    <col min="103" max="103" width="10.7109375" style="0" customWidth="1"/>
    <col min="104" max="104" width="12.7109375" style="0" bestFit="1" customWidth="1"/>
    <col min="105" max="105" width="8.7109375" style="0" bestFit="1" customWidth="1"/>
    <col min="106" max="106" width="12.421875" style="0" bestFit="1" customWidth="1"/>
    <col min="107" max="107" width="11.421875" style="0" customWidth="1"/>
    <col min="109" max="109" width="1.57421875" style="0" customWidth="1"/>
    <col min="110" max="110" width="10.7109375" style="0" customWidth="1"/>
    <col min="111" max="111" width="12.7109375" style="0" bestFit="1" customWidth="1"/>
    <col min="112" max="112" width="8.7109375" style="0" bestFit="1" customWidth="1"/>
    <col min="113" max="113" width="12.421875" style="0" bestFit="1" customWidth="1"/>
    <col min="114" max="114" width="11.421875" style="0" customWidth="1"/>
    <col min="116" max="116" width="1.57421875" style="0" customWidth="1"/>
    <col min="117" max="118" width="8.140625" style="0" customWidth="1"/>
    <col min="119" max="119" width="1.57421875" style="0" customWidth="1"/>
    <col min="120" max="123" width="8.140625" style="0" customWidth="1"/>
    <col min="124" max="124" width="1.57421875" style="0" customWidth="1"/>
    <col min="125" max="126" width="8.140625" style="0" customWidth="1"/>
    <col min="127" max="127" width="1.57421875" style="0" customWidth="1"/>
    <col min="128" max="128" width="14.8515625" style="0" customWidth="1"/>
    <col min="129" max="129" width="13.7109375" style="0" customWidth="1"/>
    <col min="130" max="130" width="1.57421875" style="0" customWidth="1"/>
    <col min="131" max="16384" width="11.57421875" style="0" customWidth="1"/>
  </cols>
  <sheetData>
    <row r="1" spans="4:128" s="24" customFormat="1" ht="51.75" customHeight="1" hidden="1">
      <c r="D1" s="24">
        <v>1</v>
      </c>
      <c r="I1" s="24">
        <v>2</v>
      </c>
      <c r="O1" s="24">
        <v>3</v>
      </c>
      <c r="U1" s="24">
        <v>4</v>
      </c>
      <c r="AA1" s="24">
        <v>5</v>
      </c>
      <c r="AG1" s="24">
        <v>6</v>
      </c>
      <c r="AM1" s="24">
        <v>7</v>
      </c>
      <c r="AS1" s="24">
        <v>8</v>
      </c>
      <c r="AY1" s="24">
        <v>9</v>
      </c>
      <c r="BC1" s="24">
        <v>9</v>
      </c>
      <c r="BG1" s="24">
        <v>9</v>
      </c>
      <c r="BK1" s="24">
        <v>9</v>
      </c>
      <c r="BO1" s="24">
        <v>10</v>
      </c>
      <c r="BS1" s="24">
        <v>10</v>
      </c>
      <c r="BW1" s="24">
        <v>10</v>
      </c>
      <c r="CA1" s="24">
        <v>10</v>
      </c>
      <c r="CE1" s="24">
        <v>11</v>
      </c>
      <c r="CI1" s="24">
        <v>12</v>
      </c>
      <c r="CM1" s="24">
        <v>13</v>
      </c>
      <c r="CQ1" s="24">
        <v>14</v>
      </c>
      <c r="CU1" s="24">
        <v>15</v>
      </c>
      <c r="CY1" s="24">
        <v>15</v>
      </c>
      <c r="DF1" s="24">
        <v>15</v>
      </c>
      <c r="DM1" s="24">
        <v>15</v>
      </c>
      <c r="DP1" s="24">
        <v>16</v>
      </c>
      <c r="DU1" s="24">
        <v>16</v>
      </c>
      <c r="DX1" s="24">
        <v>16</v>
      </c>
    </row>
    <row r="2" spans="4:128" s="24" customFormat="1" ht="24" customHeight="1" hidden="1">
      <c r="D2" s="24">
        <v>1</v>
      </c>
      <c r="I2" s="24">
        <v>2</v>
      </c>
      <c r="O2" s="24">
        <v>3</v>
      </c>
      <c r="U2" s="24">
        <v>4</v>
      </c>
      <c r="AA2" s="24">
        <v>5</v>
      </c>
      <c r="AG2" s="24">
        <v>6</v>
      </c>
      <c r="AM2" s="24">
        <v>7</v>
      </c>
      <c r="AS2" s="24">
        <v>8</v>
      </c>
      <c r="AY2" s="24" t="s">
        <v>37</v>
      </c>
      <c r="BC2" s="24" t="s">
        <v>38</v>
      </c>
      <c r="BG2" s="24" t="s">
        <v>39</v>
      </c>
      <c r="BK2" s="24" t="s">
        <v>40</v>
      </c>
      <c r="BO2" s="24" t="s">
        <v>41</v>
      </c>
      <c r="BS2" s="24" t="s">
        <v>42</v>
      </c>
      <c r="BW2" s="24" t="s">
        <v>43</v>
      </c>
      <c r="CA2" s="24" t="s">
        <v>111</v>
      </c>
      <c r="CE2" s="24">
        <v>11</v>
      </c>
      <c r="CI2" s="24">
        <v>12</v>
      </c>
      <c r="CM2" s="24">
        <v>13</v>
      </c>
      <c r="CQ2" s="24">
        <v>14</v>
      </c>
      <c r="CU2" s="24">
        <v>15</v>
      </c>
      <c r="CY2" s="24">
        <v>15</v>
      </c>
      <c r="DF2" s="24">
        <v>15</v>
      </c>
      <c r="DM2" s="24">
        <v>15</v>
      </c>
      <c r="DP2" s="24">
        <v>16</v>
      </c>
      <c r="DU2" s="24">
        <v>16</v>
      </c>
      <c r="DX2" s="24">
        <v>16</v>
      </c>
    </row>
    <row r="3" spans="4:129" s="24" customFormat="1" ht="42.75" customHeight="1" hidden="1">
      <c r="D3" s="24">
        <v>1.1</v>
      </c>
      <c r="E3" s="24">
        <v>1.1</v>
      </c>
      <c r="F3" s="24">
        <v>1.1</v>
      </c>
      <c r="G3" s="24">
        <v>1.1</v>
      </c>
      <c r="I3" s="24">
        <v>2.1</v>
      </c>
      <c r="J3" s="24">
        <v>2.1</v>
      </c>
      <c r="K3" s="24">
        <v>2.1</v>
      </c>
      <c r="L3" s="24">
        <v>2.1</v>
      </c>
      <c r="M3" s="24">
        <v>2.1</v>
      </c>
      <c r="O3" s="24">
        <v>3.1</v>
      </c>
      <c r="P3" s="24">
        <v>3.1</v>
      </c>
      <c r="Q3" s="24">
        <v>3.1</v>
      </c>
      <c r="R3" s="24">
        <v>3.1</v>
      </c>
      <c r="S3" s="24">
        <v>3.1</v>
      </c>
      <c r="U3" s="24">
        <v>4.1</v>
      </c>
      <c r="V3" s="24">
        <v>4.1</v>
      </c>
      <c r="W3" s="24">
        <v>4.1</v>
      </c>
      <c r="X3" s="24">
        <v>4.1</v>
      </c>
      <c r="Y3" s="24">
        <v>4.1</v>
      </c>
      <c r="AA3" s="24">
        <v>5.1</v>
      </c>
      <c r="AB3" s="24">
        <v>5.1</v>
      </c>
      <c r="AC3" s="24">
        <v>5.1</v>
      </c>
      <c r="AD3" s="24">
        <v>5.1</v>
      </c>
      <c r="AE3" s="24">
        <v>5.1</v>
      </c>
      <c r="AG3" s="24">
        <v>6.1</v>
      </c>
      <c r="AH3" s="24">
        <v>6.1</v>
      </c>
      <c r="AI3" s="24">
        <v>6.1</v>
      </c>
      <c r="AJ3" s="24">
        <v>6.1</v>
      </c>
      <c r="AK3" s="24">
        <v>6.1</v>
      </c>
      <c r="AM3" s="24">
        <v>7.1</v>
      </c>
      <c r="AN3" s="24">
        <v>7.1</v>
      </c>
      <c r="AO3" s="24">
        <v>7.1</v>
      </c>
      <c r="AP3" s="24">
        <v>7.1</v>
      </c>
      <c r="AQ3" s="24">
        <v>7.1</v>
      </c>
      <c r="AS3" s="24">
        <v>8.1</v>
      </c>
      <c r="AT3" s="24">
        <v>8.1</v>
      </c>
      <c r="AU3" s="24">
        <v>8.1</v>
      </c>
      <c r="AV3" s="24">
        <v>8.1</v>
      </c>
      <c r="AW3" s="24">
        <v>8.1</v>
      </c>
      <c r="AY3" s="24">
        <v>9.1</v>
      </c>
      <c r="AZ3" s="24">
        <v>9.1</v>
      </c>
      <c r="BA3" s="24">
        <v>9.1</v>
      </c>
      <c r="BC3" s="24">
        <v>9.1</v>
      </c>
      <c r="BD3" s="24">
        <v>9.1</v>
      </c>
      <c r="BE3" s="24">
        <v>9.1</v>
      </c>
      <c r="BG3" s="24">
        <v>9.1</v>
      </c>
      <c r="BH3" s="24">
        <v>9.1</v>
      </c>
      <c r="BI3" s="24">
        <v>9.1</v>
      </c>
      <c r="BK3" s="24">
        <v>9.1</v>
      </c>
      <c r="BL3" s="24">
        <v>9.1</v>
      </c>
      <c r="BM3" s="24">
        <v>9.1</v>
      </c>
      <c r="BO3" s="24">
        <v>10.1</v>
      </c>
      <c r="BP3" s="24">
        <v>10.1</v>
      </c>
      <c r="BQ3" s="24">
        <v>10.1</v>
      </c>
      <c r="BS3" s="24">
        <v>10.1</v>
      </c>
      <c r="BT3" s="24">
        <v>10.1</v>
      </c>
      <c r="BU3" s="24">
        <v>10.1</v>
      </c>
      <c r="BW3" s="24">
        <v>10.1</v>
      </c>
      <c r="BX3" s="24">
        <v>10.1</v>
      </c>
      <c r="BY3" s="24">
        <v>10.1</v>
      </c>
      <c r="CA3" s="24">
        <v>10.1</v>
      </c>
      <c r="CB3" s="24">
        <v>10.1</v>
      </c>
      <c r="CC3" s="24">
        <v>10.1</v>
      </c>
      <c r="CE3" s="24">
        <v>10.9</v>
      </c>
      <c r="CF3" s="24">
        <v>10.9</v>
      </c>
      <c r="CG3" s="24">
        <v>10.9</v>
      </c>
      <c r="CI3" s="24">
        <v>10.9</v>
      </c>
      <c r="CJ3" s="24">
        <v>10.9</v>
      </c>
      <c r="CK3" s="24">
        <v>10.9</v>
      </c>
      <c r="CM3" s="24">
        <v>10.9</v>
      </c>
      <c r="CN3" s="24">
        <v>10.9</v>
      </c>
      <c r="CO3" s="24">
        <v>10.9</v>
      </c>
      <c r="CQ3" s="24">
        <v>10.9</v>
      </c>
      <c r="CR3" s="24">
        <v>10.9</v>
      </c>
      <c r="CS3" s="24">
        <v>10.9</v>
      </c>
      <c r="CU3" s="24">
        <v>15.1</v>
      </c>
      <c r="CV3" s="24">
        <v>15.2</v>
      </c>
      <c r="CW3" s="24">
        <v>15.3</v>
      </c>
      <c r="CY3" s="24">
        <v>15.1</v>
      </c>
      <c r="CZ3" s="24">
        <v>15.2</v>
      </c>
      <c r="DA3" s="24">
        <v>15.3</v>
      </c>
      <c r="DB3" s="24">
        <v>15.4</v>
      </c>
      <c r="DC3" s="24">
        <v>15.5</v>
      </c>
      <c r="DD3" s="24">
        <v>15.6</v>
      </c>
      <c r="DF3" s="24">
        <v>15.1</v>
      </c>
      <c r="DG3" s="24">
        <v>15.2</v>
      </c>
      <c r="DH3" s="24">
        <v>15.3</v>
      </c>
      <c r="DI3" s="24">
        <v>15.4</v>
      </c>
      <c r="DJ3" s="24">
        <v>15.5</v>
      </c>
      <c r="DK3" s="24">
        <v>15.6</v>
      </c>
      <c r="DM3" s="24">
        <v>15.1</v>
      </c>
      <c r="DN3" s="24">
        <v>15.2</v>
      </c>
      <c r="DP3" s="24">
        <v>16.1</v>
      </c>
      <c r="DQ3" s="24">
        <v>16.2</v>
      </c>
      <c r="DR3" s="24">
        <v>16.3</v>
      </c>
      <c r="DS3" s="24">
        <v>16.4</v>
      </c>
      <c r="DU3" s="24">
        <v>16.1</v>
      </c>
      <c r="DV3" s="24">
        <v>16.2</v>
      </c>
      <c r="DX3" s="24">
        <v>16.1</v>
      </c>
      <c r="DY3" s="24">
        <v>16.2</v>
      </c>
    </row>
    <row r="4" spans="1:130" s="105" customFormat="1" ht="74.25" customHeight="1">
      <c r="A4" s="238" t="str">
        <f>"CORE 'AFTER' QUESTIONS DATA ENTRY - "&amp;'Core Questionnaire - Print'!D5</f>
        <v>CORE 'AFTER' QUESTIONS DATA ENTRY - (enter Name of Project here)</v>
      </c>
      <c r="B4" s="238"/>
      <c r="C4" s="104"/>
      <c r="D4" s="225"/>
      <c r="E4" s="226"/>
      <c r="F4" s="226"/>
      <c r="G4" s="226"/>
      <c r="H4" s="111"/>
      <c r="I4" s="225"/>
      <c r="J4" s="226"/>
      <c r="K4" s="226"/>
      <c r="L4" s="226"/>
      <c r="M4" s="227"/>
      <c r="N4" s="104"/>
      <c r="O4" s="225"/>
      <c r="P4" s="226"/>
      <c r="Q4" s="226"/>
      <c r="R4" s="226"/>
      <c r="S4" s="227"/>
      <c r="T4" s="104"/>
      <c r="U4" s="225"/>
      <c r="V4" s="226"/>
      <c r="W4" s="226"/>
      <c r="X4" s="226"/>
      <c r="Y4" s="227"/>
      <c r="Z4" s="104"/>
      <c r="AA4" s="225"/>
      <c r="AB4" s="226"/>
      <c r="AC4" s="226"/>
      <c r="AD4" s="226"/>
      <c r="AE4" s="227"/>
      <c r="AF4" s="104"/>
      <c r="AG4" s="225"/>
      <c r="AH4" s="226"/>
      <c r="AI4" s="226"/>
      <c r="AJ4" s="226"/>
      <c r="AK4" s="227"/>
      <c r="AL4" s="104"/>
      <c r="AM4" s="225"/>
      <c r="AN4" s="226"/>
      <c r="AO4" s="226"/>
      <c r="AP4" s="226"/>
      <c r="AQ4" s="227"/>
      <c r="AR4" s="104"/>
      <c r="AS4" s="225"/>
      <c r="AT4" s="226"/>
      <c r="AU4" s="226"/>
      <c r="AV4" s="226"/>
      <c r="AW4" s="227"/>
      <c r="AX4" s="104"/>
      <c r="AY4" s="225" t="str">
        <f>VLOOKUP(AY1,'Core Questionnaire - Print'!$A$1:$U$91,4,0)</f>
        <v>4. If you did want to change things around here, do you know who to contact to help you in the following groups…?</v>
      </c>
      <c r="AZ4" s="226"/>
      <c r="BA4" s="227"/>
      <c r="BB4" s="104"/>
      <c r="BC4" s="225" t="str">
        <f>VLOOKUP(BC1,'Core Questionnaire - Print'!$A$1:$U$91,4,0)</f>
        <v>4. If you did want to change things around here, do you know who to contact to help you in the following groups…?</v>
      </c>
      <c r="BD4" s="226"/>
      <c r="BE4" s="227"/>
      <c r="BF4" s="104"/>
      <c r="BG4" s="225" t="str">
        <f>VLOOKUP(BG1,'Core Questionnaire - Print'!$A$1:$U$91,4,0)</f>
        <v>4. If you did want to change things around here, do you know who to contact to help you in the following groups…?</v>
      </c>
      <c r="BH4" s="226"/>
      <c r="BI4" s="227"/>
      <c r="BJ4" s="104"/>
      <c r="BK4" s="225" t="str">
        <f>VLOOKUP(BK1,'Core Questionnaire - Print'!$A$1:$U$91,4,0)</f>
        <v>4. If you did want to change things around here, do you know who to contact to help you in the following groups…?</v>
      </c>
      <c r="BL4" s="226"/>
      <c r="BM4" s="227"/>
      <c r="BN4" s="104"/>
      <c r="BO4" s="225" t="str">
        <f>VLOOKUP(BO1,'Core Questionnaire - Print'!$A$1:$U$91,4,0)</f>
        <v>5: As part of my participation in this project, I have had conversations with </v>
      </c>
      <c r="BP4" s="226"/>
      <c r="BQ4" s="227"/>
      <c r="BR4" s="104"/>
      <c r="BS4" s="225" t="str">
        <f>VLOOKUP(BS1,'Core Questionnaire - Print'!$A$1:$U$91,4,0)</f>
        <v>5: As part of my participation in this project, I have had conversations with </v>
      </c>
      <c r="BT4" s="226"/>
      <c r="BU4" s="227"/>
      <c r="BV4" s="104"/>
      <c r="BW4" s="225" t="s">
        <v>83</v>
      </c>
      <c r="BX4" s="226"/>
      <c r="BY4" s="227"/>
      <c r="BZ4" s="104"/>
      <c r="CA4" s="225" t="s">
        <v>83</v>
      </c>
      <c r="CB4" s="226"/>
      <c r="CC4" s="227"/>
      <c r="CD4" s="104"/>
      <c r="CE4" s="225"/>
      <c r="CF4" s="226"/>
      <c r="CG4" s="227"/>
      <c r="CH4" s="104"/>
      <c r="CI4" s="225"/>
      <c r="CJ4" s="226"/>
      <c r="CK4" s="227"/>
      <c r="CL4" s="104"/>
      <c r="CM4" s="225"/>
      <c r="CN4" s="226"/>
      <c r="CO4" s="227"/>
      <c r="CP4" s="104"/>
      <c r="CQ4" s="225"/>
      <c r="CR4" s="226"/>
      <c r="CS4" s="227"/>
      <c r="CT4" s="104"/>
      <c r="CU4" s="225"/>
      <c r="CV4" s="226"/>
      <c r="CW4" s="227"/>
      <c r="CX4" s="104"/>
      <c r="CY4" s="225"/>
      <c r="CZ4" s="226"/>
      <c r="DA4" s="226"/>
      <c r="DB4" s="226"/>
      <c r="DC4" s="226"/>
      <c r="DD4" s="227"/>
      <c r="DE4" s="104"/>
      <c r="DF4" s="225"/>
      <c r="DG4" s="226"/>
      <c r="DH4" s="226"/>
      <c r="DI4" s="226"/>
      <c r="DJ4" s="226"/>
      <c r="DK4" s="227"/>
      <c r="DL4" s="104"/>
      <c r="DM4" s="225"/>
      <c r="DN4" s="227"/>
      <c r="DO4" s="104"/>
      <c r="DP4" s="225"/>
      <c r="DQ4" s="226"/>
      <c r="DR4" s="226"/>
      <c r="DS4" s="227"/>
      <c r="DT4" s="104"/>
      <c r="DU4" s="225"/>
      <c r="DV4" s="227"/>
      <c r="DW4" s="104"/>
      <c r="DX4" s="225"/>
      <c r="DY4" s="227"/>
      <c r="DZ4" s="104"/>
    </row>
    <row r="5" spans="1:130" s="107" customFormat="1" ht="55.5" customHeight="1">
      <c r="A5" s="224" t="s">
        <v>51</v>
      </c>
      <c r="B5" s="224"/>
      <c r="C5" s="106"/>
      <c r="D5" s="228" t="str">
        <f>VLOOKUP(D2,'Core Questionnaire - Print'!$A$1:$U$91,4,0)</f>
        <v>1a. How often do you use your local Green Space? (insert name of specific project/space)</v>
      </c>
      <c r="E5" s="229"/>
      <c r="F5" s="229"/>
      <c r="G5" s="229"/>
      <c r="H5" s="112"/>
      <c r="I5" s="228" t="str">
        <f>VLOOKUP(I2,'Core Questionnaire - Print'!$A$1:$U$91,4,0)</f>
        <v>1b. I think that my (project related) is more attractive than it was six months ago (or replace for time period relevant to project)</v>
      </c>
      <c r="J5" s="229"/>
      <c r="K5" s="229"/>
      <c r="L5" s="229"/>
      <c r="M5" s="230"/>
      <c r="N5" s="106"/>
      <c r="O5" s="228" t="str">
        <f>VLOOKUP(O2,'Core Questionnaire - Print'!$A$1:$U$91,4,0)</f>
        <v>2a: I feel safe out and about in (PROJECT AREA) during the day.</v>
      </c>
      <c r="P5" s="229"/>
      <c r="Q5" s="229"/>
      <c r="R5" s="229"/>
      <c r="S5" s="230"/>
      <c r="T5" s="106"/>
      <c r="U5" s="228" t="str">
        <f>VLOOKUP(U2,'Core Questionnaire - Print'!$A$1:$U$91,4,0)</f>
        <v>2b: I feel safe out and about in (PROJECT AREA) at night.</v>
      </c>
      <c r="V5" s="229"/>
      <c r="W5" s="229"/>
      <c r="X5" s="229"/>
      <c r="Y5" s="230"/>
      <c r="Z5" s="106"/>
      <c r="AA5" s="228" t="str">
        <f>VLOOKUP(AA2,'Core Questionnaire - Print'!$A$1:$U$91,4,0)</f>
        <v>2c: How would you say that the amount of local crime has changed over the past (PROJECT SPECIFIC)?</v>
      </c>
      <c r="AB5" s="229"/>
      <c r="AC5" s="229"/>
      <c r="AD5" s="229"/>
      <c r="AE5" s="230"/>
      <c r="AF5" s="106"/>
      <c r="AG5" s="228" t="str">
        <f>VLOOKUP(AG2,'Core Questionnaire - Print'!$A$1:$U$91,4,0)</f>
        <v>3a: I feel I could help change attitudes around here.</v>
      </c>
      <c r="AH5" s="229"/>
      <c r="AI5" s="229"/>
      <c r="AJ5" s="229"/>
      <c r="AK5" s="230"/>
      <c r="AL5" s="106"/>
      <c r="AM5" s="228" t="str">
        <f>VLOOKUP(AM2,'Core Questionnaire - Print'!$A$1:$U$91,4,0)</f>
        <v>3b: I feel I could help improve things around here.</v>
      </c>
      <c r="AN5" s="229"/>
      <c r="AO5" s="229"/>
      <c r="AP5" s="229"/>
      <c r="AQ5" s="230"/>
      <c r="AR5" s="106"/>
      <c r="AS5" s="228" t="str">
        <f>VLOOKUP(AS2,'Core Questionnaire - Print'!$A$1:$U$91,4,0)</f>
        <v>3c: I feel this project has given me the tools I need to participate in making decisions about my community.</v>
      </c>
      <c r="AT5" s="229"/>
      <c r="AU5" s="229"/>
      <c r="AV5" s="229"/>
      <c r="AW5" s="230"/>
      <c r="AX5" s="106"/>
      <c r="AY5" s="228" t="str">
        <f>VLOOKUP(AY2,'Core Questionnaire - Print'!$A$1:$U$91,4,0)</f>
        <v>4a: Local Community Groups</v>
      </c>
      <c r="AZ5" s="229"/>
      <c r="BA5" s="230"/>
      <c r="BB5" s="106"/>
      <c r="BC5" s="228" t="str">
        <f>VLOOKUP(BC2,'Core Questionnaire - Print'!$A$1:$U$91,4,0)</f>
        <v>4b: At the council</v>
      </c>
      <c r="BD5" s="229"/>
      <c r="BE5" s="230"/>
      <c r="BF5" s="106"/>
      <c r="BG5" s="228" t="str">
        <f>VLOOKUP(BG2,'Core Questionnaire - Print'!$A$1:$U$91,4,0)</f>
        <v>4c: In other agencies like Groundwork</v>
      </c>
      <c r="BH5" s="229"/>
      <c r="BI5" s="230"/>
      <c r="BJ5" s="106"/>
      <c r="BK5" s="228" t="str">
        <f>VLOOKUP(BK2,'Core Questionnaire - Print'!$A$1:$U$91,4,0)</f>
        <v>4d: Among people in the neighbourhood</v>
      </c>
      <c r="BL5" s="229"/>
      <c r="BM5" s="230"/>
      <c r="BN5" s="106"/>
      <c r="BO5" s="228" t="str">
        <f>VLOOKUP(BO2,'Core Questionnaire - Print'!$A$1:$U$91,4,0)</f>
        <v>5a. A new person of different age from me</v>
      </c>
      <c r="BP5" s="229"/>
      <c r="BQ5" s="230"/>
      <c r="BR5" s="106"/>
      <c r="BS5" s="228" t="str">
        <f>VLOOKUP(BS2,'Core Questionnaire - Print'!$A$1:$U$91,4,0)</f>
        <v>5.b. A new person of a different ethnic background</v>
      </c>
      <c r="BT5" s="229"/>
      <c r="BU5" s="230"/>
      <c r="BV5" s="106"/>
      <c r="BW5" s="228" t="str">
        <f>VLOOKUP(BW2,'Core Questionnaire - Print'!$A$1:$U$91,4,0)</f>
        <v>5.c. Members of the Local Council</v>
      </c>
      <c r="BX5" s="229"/>
      <c r="BY5" s="230"/>
      <c r="BZ5" s="106"/>
      <c r="CA5" s="228" t="str">
        <f>VLOOKUP(CA2,'Core Questionnaire - Print'!$A$1:$U$91,4,0)</f>
        <v>5.d: People from other communities</v>
      </c>
      <c r="CB5" s="229"/>
      <c r="CC5" s="230"/>
      <c r="CD5" s="106"/>
      <c r="CE5" s="228" t="str">
        <f>VLOOKUP(CE2,'Core Questionnaire - Print'!$A$1:$U$91,4,0)</f>
        <v>6. Would you say that most of your friends live in this neighbourhood?</v>
      </c>
      <c r="CF5" s="229"/>
      <c r="CG5" s="230"/>
      <c r="CH5" s="106"/>
      <c r="CI5" s="228" t="str">
        <f>VLOOKUP(CI2,'Core Questionnaire - Print'!$A$1:$U$91,4,0)</f>
        <v>7. Do you think that your neighbours act in your best interests? </v>
      </c>
      <c r="CJ5" s="229"/>
      <c r="CK5" s="230"/>
      <c r="CL5" s="106"/>
      <c r="CM5" s="228" t="str">
        <f>VLOOKUP(CM2,'Core Questionnaire - Print'!$A$1:$U$91,4,0)</f>
        <v>8. Do you trust your local council to act in your best interest?</v>
      </c>
      <c r="CN5" s="229"/>
      <c r="CO5" s="230"/>
      <c r="CP5" s="106"/>
      <c r="CQ5" s="228" t="str">
        <f>VLOOKUP(CQ2,'Core Questionnaire - Print'!$A$1:$U$91,4,0)</f>
        <v>9. Are your neighbours willing to help each other out?</v>
      </c>
      <c r="CR5" s="229"/>
      <c r="CS5" s="230"/>
      <c r="CT5" s="106"/>
      <c r="CU5" s="228" t="str">
        <f>VLOOKUP(CU2,'Core Questionnaire - Print'!$A$1:$U$91,4,0)</f>
        <v>10a: I prefer to use a language other than English</v>
      </c>
      <c r="CV5" s="229"/>
      <c r="CW5" s="230"/>
      <c r="CX5" s="106"/>
      <c r="CY5" s="228" t="str">
        <f>VLOOKUP(CY2,'Core Questionnaire - Print'!$A$1:$U$91,6,0)</f>
        <v>10b: Employment Status</v>
      </c>
      <c r="CZ5" s="229"/>
      <c r="DA5" s="229"/>
      <c r="DB5" s="229"/>
      <c r="DC5" s="229"/>
      <c r="DD5" s="230"/>
      <c r="DE5" s="106"/>
      <c r="DF5" s="228" t="str">
        <f>VLOOKUP(DF2,'Core Questionnaire - Print'!$A$1:$U$91,8,0)</f>
        <v>10c: Age</v>
      </c>
      <c r="DG5" s="229"/>
      <c r="DH5" s="229"/>
      <c r="DI5" s="229"/>
      <c r="DJ5" s="229"/>
      <c r="DK5" s="230"/>
      <c r="DL5" s="106"/>
      <c r="DM5" s="228" t="str">
        <f>VLOOKUP(DM2,'Core Questionnaire - Print'!$A$1:$U$91,10,0)</f>
        <v>10d: Gender</v>
      </c>
      <c r="DN5" s="230"/>
      <c r="DO5" s="106"/>
      <c r="DP5" s="228" t="str">
        <f>VLOOKUP(DP2,'Core Questionnaire - Print'!$A$1:$U$91,4,0)</f>
        <v>10e: I have lived in this neighbourhood for</v>
      </c>
      <c r="DQ5" s="229"/>
      <c r="DR5" s="229"/>
      <c r="DS5" s="230"/>
      <c r="DT5" s="106"/>
      <c r="DU5" s="228" t="str">
        <f>VLOOKUP(DU2,'Core Questionnaire - Print'!$A$1:$U$91,6,0)</f>
        <v>10f: I own a house in this community</v>
      </c>
      <c r="DV5" s="230"/>
      <c r="DW5" s="106"/>
      <c r="DX5" s="228" t="str">
        <f>VLOOKUP(DX2,'Core Questionnaire - Print'!$A$1:$U$91,8,0)</f>
        <v>10g: The person answering these questions is….</v>
      </c>
      <c r="DY5" s="230"/>
      <c r="DZ5" s="106"/>
    </row>
    <row r="6" spans="1:130" s="21" customFormat="1" ht="36.75" customHeight="1">
      <c r="A6" s="26" t="s">
        <v>21</v>
      </c>
      <c r="B6" s="26" t="s">
        <v>22</v>
      </c>
      <c r="C6" s="26"/>
      <c r="D6" s="108" t="str">
        <f>VLOOKUP(D3,'Core Questionnaire - Print'!$A$1:$U$91,4,0)</f>
        <v>Frequently</v>
      </c>
      <c r="E6" s="109" t="str">
        <f>VLOOKUP(E3,'Core Questionnaire - Print'!$A$1:$U$91,6,0)</f>
        <v>Sometimes</v>
      </c>
      <c r="F6" s="109" t="str">
        <f>VLOOKUP(F3,'Core Questionnaire - Print'!$A$1:$U$91,8,0)</f>
        <v>Rarely</v>
      </c>
      <c r="G6" s="109" t="str">
        <f>VLOOKUP(G3,'Core Questionnaire - Print'!$A$1:$U$91,10,0)</f>
        <v>Never</v>
      </c>
      <c r="H6" s="112"/>
      <c r="I6" s="108" t="str">
        <f>VLOOKUP(I3,'Core Questionnaire - Print'!$A$1:$U$91,4,0)</f>
        <v>Strongly Agree</v>
      </c>
      <c r="J6" s="109" t="str">
        <f>VLOOKUP(J3,'Core Questionnaire - Print'!$A$1:$U$91,6,0)</f>
        <v>Agree</v>
      </c>
      <c r="K6" s="109" t="str">
        <f>VLOOKUP(K3,'Core Questionnaire - Print'!$A$1:$U$91,8,0)</f>
        <v>Not sure</v>
      </c>
      <c r="L6" s="109" t="str">
        <f>VLOOKUP(L3,'Core Questionnaire - Print'!$A$1:$U$91,10,0)</f>
        <v>Disagree</v>
      </c>
      <c r="M6" s="110" t="str">
        <f>VLOOKUP(M3,'Core Questionnaire - Print'!$A$1:$U$91,12,0)</f>
        <v>Strongly Disagree</v>
      </c>
      <c r="N6" s="26"/>
      <c r="O6" s="108" t="str">
        <f>VLOOKUP(O3,'Core Questionnaire - Print'!$A$1:$U$91,4,0)</f>
        <v>Strongly Agree</v>
      </c>
      <c r="P6" s="109" t="str">
        <f>VLOOKUP(P3,'Core Questionnaire - Print'!$A$1:$U$91,6,0)</f>
        <v>Agree</v>
      </c>
      <c r="Q6" s="109" t="str">
        <f>VLOOKUP(Q3,'Core Questionnaire - Print'!$A$1:$U$91,8,0)</f>
        <v>Not sure</v>
      </c>
      <c r="R6" s="109" t="str">
        <f>VLOOKUP(R3,'Core Questionnaire - Print'!$A$1:$U$91,10,0)</f>
        <v>Disagree</v>
      </c>
      <c r="S6" s="110" t="str">
        <f>VLOOKUP(S3,'Core Questionnaire - Print'!$A$1:$U$91,12,0)</f>
        <v>Strongly Disagree</v>
      </c>
      <c r="T6" s="26"/>
      <c r="U6" s="108" t="str">
        <f>VLOOKUP(U3,'Core Questionnaire - Print'!$A$1:$U$91,4,0)</f>
        <v>Strongly Agree</v>
      </c>
      <c r="V6" s="109" t="str">
        <f>VLOOKUP(V3,'Core Questionnaire - Print'!$A$1:$U$91,6,0)</f>
        <v>Agree</v>
      </c>
      <c r="W6" s="109" t="str">
        <f>VLOOKUP(W3,'Core Questionnaire - Print'!$A$1:$U$91,8,0)</f>
        <v>Not sure</v>
      </c>
      <c r="X6" s="109" t="str">
        <f>VLOOKUP(X3,'Core Questionnaire - Print'!$A$1:$U$91,10,0)</f>
        <v>Disagree</v>
      </c>
      <c r="Y6" s="110" t="str">
        <f>VLOOKUP(Y3,'Core Questionnaire - Print'!$A$1:$U$91,12,0)</f>
        <v>Strongly Disagree</v>
      </c>
      <c r="Z6" s="26"/>
      <c r="AA6" s="108" t="str">
        <f>VLOOKUP(AA3,'Core Questionnaire - Print'!$A$1:$U$91,4,0)</f>
        <v>Increased a lot more</v>
      </c>
      <c r="AB6" s="109" t="str">
        <f>VLOOKUP(AB3,'Core Questionnaire - Print'!$A$1:$U$91,6,0)</f>
        <v>Increased a little more</v>
      </c>
      <c r="AC6" s="109" t="str">
        <f>VLOOKUP(AC3,'Core Questionnaire - Print'!$A$1:$U$91,8,0)</f>
        <v>Not Changed at all</v>
      </c>
      <c r="AD6" s="109" t="str">
        <f>VLOOKUP(AD3,'Core Questionnaire - Print'!$A$1:$U$91,10,0)</f>
        <v>Decreased a little</v>
      </c>
      <c r="AE6" s="110" t="str">
        <f>VLOOKUP(AE3,'Core Questionnaire - Print'!$A$1:$U$91,12,0)</f>
        <v>Decreased a lot</v>
      </c>
      <c r="AF6" s="26"/>
      <c r="AG6" s="108" t="str">
        <f>VLOOKUP(AG3,'Core Questionnaire - Print'!$A$1:$U$91,4,0)</f>
        <v>Strongly Agree</v>
      </c>
      <c r="AH6" s="109" t="str">
        <f>VLOOKUP(AH3,'Core Questionnaire - Print'!$A$1:$U$91,6,0)</f>
        <v>Agree</v>
      </c>
      <c r="AI6" s="109" t="str">
        <f>VLOOKUP(AI3,'Core Questionnaire - Print'!$A$1:$U$91,8,0)</f>
        <v>Not sure</v>
      </c>
      <c r="AJ6" s="109" t="str">
        <f>VLOOKUP(AJ3,'Core Questionnaire - Print'!$A$1:$U$91,10,0)</f>
        <v>Disagree</v>
      </c>
      <c r="AK6" s="110" t="str">
        <f>VLOOKUP(AK3,'Core Questionnaire - Print'!$A$1:$U$91,12,0)</f>
        <v>Strongly Disagree</v>
      </c>
      <c r="AL6" s="26"/>
      <c r="AM6" s="108" t="str">
        <f>VLOOKUP(AM3,'Core Questionnaire - Print'!$A$1:$U$91,4,0)</f>
        <v>Strongly Agree</v>
      </c>
      <c r="AN6" s="109" t="str">
        <f>VLOOKUP(AN3,'Core Questionnaire - Print'!$A$1:$U$91,6,0)</f>
        <v>Agree</v>
      </c>
      <c r="AO6" s="109" t="str">
        <f>VLOOKUP(AO3,'Core Questionnaire - Print'!$A$1:$U$91,8,0)</f>
        <v>Not Sure</v>
      </c>
      <c r="AP6" s="109" t="str">
        <f>VLOOKUP(AP3,'Core Questionnaire - Print'!$A$1:$U$91,10,0)</f>
        <v>Disagree</v>
      </c>
      <c r="AQ6" s="110" t="str">
        <f>VLOOKUP(AQ3,'Core Questionnaire - Print'!$A$1:$U$91,12,0)</f>
        <v>Strongly Disagree</v>
      </c>
      <c r="AR6" s="26"/>
      <c r="AS6" s="108" t="str">
        <f>VLOOKUP(AS3,'Core Questionnaire - Print'!$A$1:$U$91,4,0)</f>
        <v>Strongly Agree</v>
      </c>
      <c r="AT6" s="109" t="str">
        <f>VLOOKUP(AT3,'Core Questionnaire - Print'!$A$1:$U$91,6,0)</f>
        <v>Agree</v>
      </c>
      <c r="AU6" s="109" t="str">
        <f>VLOOKUP(AU3,'Core Questionnaire - Print'!$A$1:$U$91,8,0)</f>
        <v>Not Sure</v>
      </c>
      <c r="AV6" s="109" t="str">
        <f>VLOOKUP(AV3,'Core Questionnaire - Print'!$A$1:$U$91,10,0)</f>
        <v>Disagree</v>
      </c>
      <c r="AW6" s="110" t="str">
        <f>VLOOKUP(AW3,'Core Questionnaire - Print'!$A$1:$U$91,12,0)</f>
        <v>Strongly Disagree</v>
      </c>
      <c r="AX6" s="26"/>
      <c r="AY6" s="101" t="str">
        <f>VLOOKUP(AY3,'Core Questionnaire - Print'!$A$1:$U$91,8,0)</f>
        <v>Yes</v>
      </c>
      <c r="AZ6" s="102" t="str">
        <f>VLOOKUP(AZ3,'Core Questionnaire - Print'!$A$1:$U$91,10,0)</f>
        <v>Not Sure</v>
      </c>
      <c r="BA6" s="103" t="str">
        <f>VLOOKUP(BA3,'Core Questionnaire - Print'!$A$1:$U$91,12,0)</f>
        <v>No</v>
      </c>
      <c r="BB6" s="26"/>
      <c r="BC6" s="101" t="str">
        <f>VLOOKUP(BC3,'Core Questionnaire - Print'!$A$1:$U$91,8,0)</f>
        <v>Yes</v>
      </c>
      <c r="BD6" s="102" t="str">
        <f>VLOOKUP(BD3,'Core Questionnaire - Print'!$A$1:$U$91,10,0)</f>
        <v>Not Sure</v>
      </c>
      <c r="BE6" s="103" t="str">
        <f>VLOOKUP(BE3,'Core Questionnaire - Print'!$A$1:$U$91,12,0)</f>
        <v>No</v>
      </c>
      <c r="BF6" s="26"/>
      <c r="BG6" s="101" t="str">
        <f>VLOOKUP(BG3,'Core Questionnaire - Print'!$A$1:$U$91,8,0)</f>
        <v>Yes</v>
      </c>
      <c r="BH6" s="102" t="str">
        <f>VLOOKUP(BH3,'Core Questionnaire - Print'!$A$1:$U$91,10,0)</f>
        <v>Not Sure</v>
      </c>
      <c r="BI6" s="103" t="str">
        <f>VLOOKUP(BI3,'Core Questionnaire - Print'!$A$1:$U$91,12,0)</f>
        <v>No</v>
      </c>
      <c r="BJ6" s="26"/>
      <c r="BK6" s="101" t="str">
        <f>VLOOKUP(BK3,'Core Questionnaire - Print'!$A$1:$U$91,8,0)</f>
        <v>Yes</v>
      </c>
      <c r="BL6" s="102" t="str">
        <f>VLOOKUP(BL3,'Core Questionnaire - Print'!$A$1:$U$91,10,0)</f>
        <v>Not Sure</v>
      </c>
      <c r="BM6" s="103" t="str">
        <f>VLOOKUP(BM3,'Core Questionnaire - Print'!$A$1:$U$91,12,0)</f>
        <v>No</v>
      </c>
      <c r="BN6" s="26"/>
      <c r="BO6" s="101" t="str">
        <f>VLOOKUP(BO3,'Core Questionnaire - Print'!$A$1:$U$91,8,0)</f>
        <v>A great deal</v>
      </c>
      <c r="BP6" s="102" t="str">
        <f>VLOOKUP(BP3,'Core Questionnaire - Print'!$A$1:$U$91,10,0)</f>
        <v>Some</v>
      </c>
      <c r="BQ6" s="103" t="str">
        <f>VLOOKUP(BQ3,'Core Questionnaire - Print'!$A$1:$U$91,12,0)</f>
        <v>No</v>
      </c>
      <c r="BR6" s="26"/>
      <c r="BS6" s="101" t="str">
        <f>VLOOKUP(BS3,'Core Questionnaire - Print'!$A$1:$U$91,8,0)</f>
        <v>A great deal</v>
      </c>
      <c r="BT6" s="102" t="str">
        <f>VLOOKUP(BT3,'Core Questionnaire - Print'!$A$1:$U$91,10,0)</f>
        <v>Some</v>
      </c>
      <c r="BU6" s="103" t="str">
        <f>VLOOKUP(BU3,'Core Questionnaire - Print'!$A$1:$U$91,12,0)</f>
        <v>No</v>
      </c>
      <c r="BV6" s="26"/>
      <c r="BW6" s="101" t="str">
        <f>VLOOKUP(BW3,'Core Questionnaire - Print'!$A$1:$U$91,8,0)</f>
        <v>A great deal</v>
      </c>
      <c r="BX6" s="102" t="str">
        <f>VLOOKUP(BX3,'Core Questionnaire - Print'!$A$1:$U$91,10,0)</f>
        <v>Some</v>
      </c>
      <c r="BY6" s="103" t="str">
        <f>VLOOKUP(BY3,'Core Questionnaire - Print'!$A$1:$U$91,12,0)</f>
        <v>No</v>
      </c>
      <c r="BZ6" s="26"/>
      <c r="CA6" s="101" t="str">
        <f>VLOOKUP(CA3,'Core Questionnaire - Print'!$A$1:$U$91,8,0)</f>
        <v>A great deal</v>
      </c>
      <c r="CB6" s="102" t="str">
        <f>VLOOKUP(CB3,'Core Questionnaire - Print'!$A$1:$U$91,10,0)</f>
        <v>Some</v>
      </c>
      <c r="CC6" s="103" t="str">
        <f>VLOOKUP(CC3,'Core Questionnaire - Print'!$A$1:$U$91,12,0)</f>
        <v>No</v>
      </c>
      <c r="CD6" s="26"/>
      <c r="CE6" s="101" t="str">
        <f>VLOOKUP(CE3,'Core Questionnaire - Print'!$A$1:$U$91,8,0)</f>
        <v>Yes</v>
      </c>
      <c r="CF6" s="102" t="str">
        <f>VLOOKUP(CF3,'Core Questionnaire - Print'!$A$1:$U$91,10,0)</f>
        <v>No</v>
      </c>
      <c r="CG6" s="103" t="str">
        <f>VLOOKUP(CG3,'Core Questionnaire - Print'!$A$1:$U$91,12,0)</f>
        <v>Don't Know</v>
      </c>
      <c r="CH6" s="26"/>
      <c r="CI6" s="101" t="str">
        <f>VLOOKUP(CI3,'Core Questionnaire - Print'!$A$1:$U$91,8,0)</f>
        <v>Yes</v>
      </c>
      <c r="CJ6" s="102" t="str">
        <f>VLOOKUP(CJ3,'Core Questionnaire - Print'!$A$1:$U$91,10,0)</f>
        <v>No</v>
      </c>
      <c r="CK6" s="103" t="str">
        <f>VLOOKUP(CK3,'Core Questionnaire - Print'!$A$1:$U$91,12,0)</f>
        <v>Don't Know</v>
      </c>
      <c r="CL6" s="26"/>
      <c r="CM6" s="101" t="str">
        <f>VLOOKUP(CM3,'Core Questionnaire - Print'!$A$1:$U$91,8,0)</f>
        <v>Yes</v>
      </c>
      <c r="CN6" s="102" t="str">
        <f>VLOOKUP(CN3,'Core Questionnaire - Print'!$A$1:$U$91,10,0)</f>
        <v>No</v>
      </c>
      <c r="CO6" s="103" t="str">
        <f>VLOOKUP(CO3,'Core Questionnaire - Print'!$A$1:$U$91,12,0)</f>
        <v>Don't Know</v>
      </c>
      <c r="CP6" s="26"/>
      <c r="CQ6" s="101" t="str">
        <f>VLOOKUP(CQ3,'Core Questionnaire - Print'!$A$1:$U$91,8,0)</f>
        <v>Yes</v>
      </c>
      <c r="CR6" s="102" t="str">
        <f>VLOOKUP(CR3,'Core Questionnaire - Print'!$A$1:$U$91,10,0)</f>
        <v>No</v>
      </c>
      <c r="CS6" s="103" t="str">
        <f>VLOOKUP(CS3,'Core Questionnaire - Print'!$A$1:$U$91,12,0)</f>
        <v>Don't Know</v>
      </c>
      <c r="CT6" s="26"/>
      <c r="CU6" s="100" t="str">
        <f>VLOOKUP(CU3,'Core Questionnaire - Print'!$A$1:$U$91,4,0)</f>
        <v>Yes</v>
      </c>
      <c r="CV6" s="37" t="str">
        <f>VLOOKUP(CV3,'Core Questionnaire - Print'!$A$1:$U$91,4,0)</f>
        <v>No</v>
      </c>
      <c r="CW6" s="103" t="str">
        <f>VLOOKUP(CW3,'Core Questionnaire - Print'!$A$1:$U$91,4,0)</f>
        <v>No response</v>
      </c>
      <c r="CX6" s="26"/>
      <c r="CY6" s="108" t="str">
        <f>VLOOKUP(CY3,'Core Questionnaire - Print'!$A$1:$U$91,6,0)</f>
        <v>Employed</v>
      </c>
      <c r="CZ6" s="109" t="str">
        <f>VLOOKUP(CZ3,'Core Questionnaire - Print'!$A$1:$U$91,6,0)</f>
        <v>Self-employed</v>
      </c>
      <c r="DA6" s="109" t="str">
        <f>VLOOKUP(DA3,'Core Questionnaire - Print'!$A$1:$U$91,6,0)</f>
        <v>Retired</v>
      </c>
      <c r="DB6" s="109" t="str">
        <f>VLOOKUP(DB3,'Core Questionnaire - Print'!$A$1:$U$91,6,0)</f>
        <v>Un- employed</v>
      </c>
      <c r="DC6" s="109" t="str">
        <f>VLOOKUP(DC3,'Core Questionnaire - Print'!$A$1:$U$91,6,0)</f>
        <v>Housewife/ House- husband</v>
      </c>
      <c r="DD6" s="110" t="str">
        <f>VLOOKUP(DD3,'Core Questionnaire - Print'!$A$1:$U$91,6,0)</f>
        <v>Student</v>
      </c>
      <c r="DE6" s="26"/>
      <c r="DF6" s="108" t="str">
        <f>VLOOKUP(DF3,'Core Questionnaire - Print'!$A$1:$U$91,8,0)</f>
        <v>0-15</v>
      </c>
      <c r="DG6" s="109" t="str">
        <f>VLOOKUP(DG3,'Core Questionnaire - Print'!$A$1:$U$91,8,0)</f>
        <v>16-24</v>
      </c>
      <c r="DH6" s="109" t="str">
        <f>VLOOKUP(DH3,'Core Questionnaire - Print'!$A$1:$U$91,8,0)</f>
        <v>25-44</v>
      </c>
      <c r="DI6" s="109" t="str">
        <f>VLOOKUP(DI3,'Core Questionnaire - Print'!$A$1:$U$91,8,0)</f>
        <v>45-59</v>
      </c>
      <c r="DJ6" s="109" t="str">
        <f>VLOOKUP(DJ3,'Core Questionnaire - Print'!$A$1:$U$91,8,0)</f>
        <v>60-74</v>
      </c>
      <c r="DK6" s="110" t="str">
        <f>VLOOKUP(DK3,'Core Questionnaire - Print'!$A$1:$U$91,8,0)</f>
        <v>75+</v>
      </c>
      <c r="DL6" s="26"/>
      <c r="DM6" s="108" t="str">
        <f>VLOOKUP(DM3,'Core Questionnaire - Print'!$A$1:$U$91,10,0)</f>
        <v>Male</v>
      </c>
      <c r="DN6" s="110" t="str">
        <f>VLOOKUP(DN3,'Core Questionnaire - Print'!$A$1:$U$91,10,0)</f>
        <v>Female</v>
      </c>
      <c r="DO6" s="26"/>
      <c r="DP6" s="108" t="str">
        <f>VLOOKUP(DP3,'Core Questionnaire - Print'!$A$1:$U$91,4,0)</f>
        <v>Less than a year</v>
      </c>
      <c r="DQ6" s="109" t="str">
        <f>VLOOKUP(DQ3,'Core Questionnaire - Print'!$A$1:$U$91,4,0)</f>
        <v>1-2 years</v>
      </c>
      <c r="DR6" s="109" t="str">
        <f>VLOOKUP(DR3,'Core Questionnaire - Print'!$A$1:$U$91,4,0)</f>
        <v>3-5 years</v>
      </c>
      <c r="DS6" s="110" t="str">
        <f>VLOOKUP(DS3,'Core Questionnaire - Print'!$A$1:$U$91,4,0)</f>
        <v>More than 5 years</v>
      </c>
      <c r="DT6" s="26"/>
      <c r="DU6" s="108" t="str">
        <f>VLOOKUP(DU3,'Core Questionnaire - Print'!$A$1:$U$91,6,0)</f>
        <v>Yes</v>
      </c>
      <c r="DV6" s="110" t="str">
        <f>VLOOKUP(DV3,'Core Questionnaire - Print'!$A$1:$U$91,6,0)</f>
        <v>No</v>
      </c>
      <c r="DW6" s="26"/>
      <c r="DX6" s="108" t="str">
        <f>VLOOKUP(DX3,'Core Questionnaire - Print'!$A$1:$U$91,8,0)</f>
        <v>A Project Participant</v>
      </c>
      <c r="DY6" s="110" t="str">
        <f>VLOOKUP(DY3,'Core Questionnaire - Print'!$A$1:$U$91,8,0)</f>
        <v>A member of the wider community</v>
      </c>
      <c r="DZ6" s="26"/>
    </row>
    <row r="8" spans="1:129" s="50" customFormat="1" ht="12.75">
      <c r="A8" s="49"/>
      <c r="B8" s="49"/>
      <c r="D8" s="49"/>
      <c r="E8" s="49"/>
      <c r="F8" s="49"/>
      <c r="G8" s="49"/>
      <c r="I8" s="49"/>
      <c r="J8" s="49"/>
      <c r="K8" s="49"/>
      <c r="L8" s="49"/>
      <c r="M8" s="49"/>
      <c r="O8" s="49"/>
      <c r="P8" s="49"/>
      <c r="Q8" s="49"/>
      <c r="R8" s="49"/>
      <c r="S8" s="49"/>
      <c r="U8" s="49"/>
      <c r="V8" s="49"/>
      <c r="W8" s="49"/>
      <c r="X8" s="49"/>
      <c r="Y8" s="49"/>
      <c r="AA8" s="49"/>
      <c r="AB8" s="49"/>
      <c r="AC8" s="49"/>
      <c r="AD8" s="49"/>
      <c r="AE8" s="49"/>
      <c r="AG8" s="49"/>
      <c r="AH8" s="49"/>
      <c r="AI8" s="49"/>
      <c r="AJ8" s="49"/>
      <c r="AK8" s="49"/>
      <c r="AM8" s="49"/>
      <c r="AN8" s="49"/>
      <c r="AO8" s="49"/>
      <c r="AP8" s="49"/>
      <c r="AQ8" s="49"/>
      <c r="AS8" s="49"/>
      <c r="AT8" s="49"/>
      <c r="AU8" s="49"/>
      <c r="AV8" s="49"/>
      <c r="AW8" s="49"/>
      <c r="AY8" s="49"/>
      <c r="AZ8" s="49"/>
      <c r="BA8" s="49"/>
      <c r="BC8" s="49"/>
      <c r="BD8" s="49"/>
      <c r="BE8" s="49"/>
      <c r="BG8" s="49"/>
      <c r="BH8" s="49"/>
      <c r="BI8" s="49"/>
      <c r="BK8" s="49"/>
      <c r="BL8" s="49"/>
      <c r="BM8" s="49"/>
      <c r="BO8" s="49"/>
      <c r="BP8" s="49"/>
      <c r="BQ8" s="49"/>
      <c r="BS8" s="49"/>
      <c r="BT8" s="49"/>
      <c r="BU8" s="49"/>
      <c r="BW8" s="49"/>
      <c r="BX8" s="49"/>
      <c r="BY8" s="49"/>
      <c r="CA8" s="49"/>
      <c r="CB8" s="49"/>
      <c r="CC8" s="49"/>
      <c r="CE8" s="49"/>
      <c r="CF8" s="49"/>
      <c r="CG8" s="49"/>
      <c r="CI8" s="49"/>
      <c r="CJ8" s="49"/>
      <c r="CK8" s="49"/>
      <c r="CM8" s="49"/>
      <c r="CN8" s="49"/>
      <c r="CO8" s="49"/>
      <c r="CQ8" s="49"/>
      <c r="CR8" s="49"/>
      <c r="CS8" s="49"/>
      <c r="CU8" s="49"/>
      <c r="CV8" s="49"/>
      <c r="CW8" s="49"/>
      <c r="CY8" s="49"/>
      <c r="CZ8" s="49"/>
      <c r="DA8" s="49"/>
      <c r="DB8" s="49"/>
      <c r="DC8" s="49"/>
      <c r="DD8" s="49"/>
      <c r="DF8" s="49"/>
      <c r="DG8" s="49"/>
      <c r="DH8" s="49"/>
      <c r="DI8" s="49"/>
      <c r="DJ8" s="49"/>
      <c r="DK8" s="49"/>
      <c r="DM8" s="49"/>
      <c r="DN8" s="49"/>
      <c r="DP8" s="49"/>
      <c r="DQ8" s="49"/>
      <c r="DR8" s="49"/>
      <c r="DS8" s="49"/>
      <c r="DU8" s="49"/>
      <c r="DV8" s="49"/>
      <c r="DX8" s="49"/>
      <c r="DY8" s="49"/>
    </row>
    <row r="9" spans="1:129" s="50" customFormat="1" ht="13.5" customHeight="1">
      <c r="A9" s="49"/>
      <c r="B9" s="49"/>
      <c r="D9" s="49"/>
      <c r="E9" s="49"/>
      <c r="F9" s="49"/>
      <c r="G9" s="49"/>
      <c r="I9" s="49"/>
      <c r="J9" s="49"/>
      <c r="K9" s="49"/>
      <c r="L9" s="49"/>
      <c r="M9" s="49"/>
      <c r="O9" s="49"/>
      <c r="P9" s="49"/>
      <c r="Q9" s="49"/>
      <c r="R9" s="49"/>
      <c r="S9" s="49"/>
      <c r="U9" s="49"/>
      <c r="V9" s="49"/>
      <c r="W9" s="49"/>
      <c r="X9" s="49"/>
      <c r="Y9" s="49"/>
      <c r="AA9" s="49"/>
      <c r="AB9" s="49"/>
      <c r="AC9" s="49"/>
      <c r="AD9" s="49"/>
      <c r="AE9" s="49"/>
      <c r="AG9" s="49"/>
      <c r="AH9" s="49"/>
      <c r="AI9" s="49"/>
      <c r="AJ9" s="49"/>
      <c r="AK9" s="49"/>
      <c r="AM9" s="49"/>
      <c r="AN9" s="49"/>
      <c r="AO9" s="49"/>
      <c r="AP9" s="49"/>
      <c r="AQ9" s="49"/>
      <c r="AS9" s="49"/>
      <c r="AT9" s="49"/>
      <c r="AU9" s="49"/>
      <c r="AV9" s="49"/>
      <c r="AW9" s="49"/>
      <c r="AY9" s="49"/>
      <c r="AZ9" s="49"/>
      <c r="BA9" s="49"/>
      <c r="BC9" s="49"/>
      <c r="BD9" s="49"/>
      <c r="BE9" s="49"/>
      <c r="BG9" s="49"/>
      <c r="BH9" s="49"/>
      <c r="BI9" s="49"/>
      <c r="BK9" s="49"/>
      <c r="BL9" s="49"/>
      <c r="BM9" s="49"/>
      <c r="BO9" s="49"/>
      <c r="BP9" s="49"/>
      <c r="BQ9" s="49"/>
      <c r="BS9" s="49"/>
      <c r="BT9" s="49"/>
      <c r="BU9" s="49"/>
      <c r="BW9" s="49"/>
      <c r="BX9" s="49"/>
      <c r="BY9" s="49"/>
      <c r="CA9" s="49"/>
      <c r="CB9" s="49"/>
      <c r="CC9" s="49"/>
      <c r="CE9" s="49"/>
      <c r="CF9" s="49"/>
      <c r="CG9" s="49"/>
      <c r="CI9" s="49"/>
      <c r="CJ9" s="49"/>
      <c r="CK9" s="49"/>
      <c r="CM9" s="49"/>
      <c r="CN9" s="49"/>
      <c r="CO9" s="49"/>
      <c r="CQ9" s="49"/>
      <c r="CR9" s="49"/>
      <c r="CS9" s="49"/>
      <c r="CU9" s="49"/>
      <c r="CV9" s="49"/>
      <c r="CW9" s="49"/>
      <c r="CY9" s="49"/>
      <c r="CZ9" s="49"/>
      <c r="DA9" s="49"/>
      <c r="DB9" s="49"/>
      <c r="DC9" s="49"/>
      <c r="DD9" s="49"/>
      <c r="DF9" s="49"/>
      <c r="DG9" s="49"/>
      <c r="DH9" s="49"/>
      <c r="DI9" s="49"/>
      <c r="DJ9" s="49"/>
      <c r="DK9" s="49"/>
      <c r="DM9" s="49"/>
      <c r="DN9" s="49"/>
      <c r="DP9" s="49"/>
      <c r="DQ9" s="49"/>
      <c r="DR9" s="49"/>
      <c r="DS9" s="49"/>
      <c r="DU9" s="49"/>
      <c r="DV9" s="49"/>
      <c r="DX9" s="49"/>
      <c r="DY9" s="49"/>
    </row>
    <row r="10" spans="1:129" s="50" customFormat="1" ht="13.5" customHeight="1">
      <c r="A10" s="49"/>
      <c r="B10" s="49"/>
      <c r="D10" s="49"/>
      <c r="E10" s="49"/>
      <c r="F10" s="49"/>
      <c r="G10" s="49"/>
      <c r="I10" s="49"/>
      <c r="J10" s="49"/>
      <c r="K10" s="49"/>
      <c r="L10" s="49"/>
      <c r="M10" s="49"/>
      <c r="O10" s="49"/>
      <c r="P10" s="49"/>
      <c r="Q10" s="49"/>
      <c r="R10" s="49"/>
      <c r="S10" s="49"/>
      <c r="U10" s="49"/>
      <c r="V10" s="49"/>
      <c r="W10" s="49"/>
      <c r="X10" s="49"/>
      <c r="Y10" s="49"/>
      <c r="AA10" s="49"/>
      <c r="AB10" s="49"/>
      <c r="AC10" s="49"/>
      <c r="AD10" s="49"/>
      <c r="AE10" s="49"/>
      <c r="AG10" s="49"/>
      <c r="AH10" s="49"/>
      <c r="AI10" s="49"/>
      <c r="AJ10" s="49"/>
      <c r="AK10" s="49"/>
      <c r="AM10" s="49"/>
      <c r="AN10" s="49"/>
      <c r="AO10" s="49"/>
      <c r="AP10" s="49"/>
      <c r="AQ10" s="49"/>
      <c r="AS10" s="49"/>
      <c r="AT10" s="49"/>
      <c r="AU10" s="49"/>
      <c r="AV10" s="49"/>
      <c r="AW10" s="49"/>
      <c r="AY10" s="49"/>
      <c r="AZ10" s="49"/>
      <c r="BA10" s="49"/>
      <c r="BC10" s="49"/>
      <c r="BD10" s="49"/>
      <c r="BE10" s="49"/>
      <c r="BG10" s="49"/>
      <c r="BH10" s="49"/>
      <c r="BI10" s="49"/>
      <c r="BK10" s="49"/>
      <c r="BL10" s="49"/>
      <c r="BM10" s="49"/>
      <c r="BO10" s="49"/>
      <c r="BP10" s="49"/>
      <c r="BQ10" s="49"/>
      <c r="BS10" s="49"/>
      <c r="BT10" s="49"/>
      <c r="BU10" s="49"/>
      <c r="BW10" s="49"/>
      <c r="BX10" s="49"/>
      <c r="BY10" s="49"/>
      <c r="CA10" s="49"/>
      <c r="CB10" s="49"/>
      <c r="CC10" s="49"/>
      <c r="CE10" s="49"/>
      <c r="CF10" s="49"/>
      <c r="CG10" s="49"/>
      <c r="CI10" s="49"/>
      <c r="CJ10" s="49"/>
      <c r="CK10" s="49"/>
      <c r="CM10" s="49"/>
      <c r="CN10" s="49"/>
      <c r="CO10" s="49"/>
      <c r="CQ10" s="49"/>
      <c r="CR10" s="49"/>
      <c r="CS10" s="49"/>
      <c r="CU10" s="49"/>
      <c r="CV10" s="49"/>
      <c r="CW10" s="49"/>
      <c r="CY10" s="49"/>
      <c r="CZ10" s="49"/>
      <c r="DA10" s="49"/>
      <c r="DB10" s="49"/>
      <c r="DC10" s="49"/>
      <c r="DD10" s="49"/>
      <c r="DF10" s="49"/>
      <c r="DG10" s="49"/>
      <c r="DH10" s="49"/>
      <c r="DI10" s="49"/>
      <c r="DJ10" s="49"/>
      <c r="DK10" s="49"/>
      <c r="DM10" s="49"/>
      <c r="DN10" s="49"/>
      <c r="DP10" s="49"/>
      <c r="DQ10" s="49"/>
      <c r="DR10" s="49"/>
      <c r="DS10" s="49"/>
      <c r="DU10" s="49"/>
      <c r="DV10" s="49"/>
      <c r="DX10" s="49"/>
      <c r="DY10" s="49"/>
    </row>
    <row r="11" spans="1:129" s="50" customFormat="1" ht="13.5" customHeight="1">
      <c r="A11" s="49"/>
      <c r="B11" s="49"/>
      <c r="D11" s="49"/>
      <c r="E11" s="49"/>
      <c r="F11" s="49"/>
      <c r="G11" s="49"/>
      <c r="I11" s="49"/>
      <c r="J11" s="49"/>
      <c r="K11" s="49"/>
      <c r="L11" s="49"/>
      <c r="M11" s="49"/>
      <c r="O11" s="49"/>
      <c r="P11" s="49"/>
      <c r="Q11" s="49"/>
      <c r="R11" s="49"/>
      <c r="S11" s="49"/>
      <c r="U11" s="49"/>
      <c r="V11" s="49"/>
      <c r="W11" s="49"/>
      <c r="X11" s="49"/>
      <c r="Y11" s="49"/>
      <c r="AA11" s="49"/>
      <c r="AB11" s="49"/>
      <c r="AC11" s="49"/>
      <c r="AD11" s="49"/>
      <c r="AE11" s="49"/>
      <c r="AG11" s="49"/>
      <c r="AH11" s="49"/>
      <c r="AI11" s="49"/>
      <c r="AJ11" s="49"/>
      <c r="AK11" s="49"/>
      <c r="AM11" s="49"/>
      <c r="AN11" s="49"/>
      <c r="AO11" s="49"/>
      <c r="AP11" s="49"/>
      <c r="AQ11" s="49"/>
      <c r="AS11" s="49"/>
      <c r="AT11" s="49"/>
      <c r="AU11" s="49"/>
      <c r="AV11" s="49"/>
      <c r="AW11" s="49"/>
      <c r="AY11" s="49"/>
      <c r="AZ11" s="49"/>
      <c r="BA11" s="49"/>
      <c r="BC11" s="49"/>
      <c r="BD11" s="49"/>
      <c r="BE11" s="49"/>
      <c r="BG11" s="49"/>
      <c r="BH11" s="49"/>
      <c r="BI11" s="49"/>
      <c r="BK11" s="49"/>
      <c r="BL11" s="49"/>
      <c r="BM11" s="49"/>
      <c r="BO11" s="49"/>
      <c r="BP11" s="49"/>
      <c r="BQ11" s="49"/>
      <c r="BS11" s="49"/>
      <c r="BT11" s="49"/>
      <c r="BU11" s="49"/>
      <c r="BW11" s="49"/>
      <c r="BX11" s="49"/>
      <c r="BY11" s="49"/>
      <c r="CA11" s="49"/>
      <c r="CB11" s="49"/>
      <c r="CC11" s="49"/>
      <c r="CE11" s="49"/>
      <c r="CF11" s="49"/>
      <c r="CG11" s="49"/>
      <c r="CI11" s="49"/>
      <c r="CJ11" s="49"/>
      <c r="CK11" s="49"/>
      <c r="CM11" s="49"/>
      <c r="CN11" s="49"/>
      <c r="CO11" s="49"/>
      <c r="CQ11" s="49"/>
      <c r="CR11" s="49"/>
      <c r="CS11" s="49"/>
      <c r="CU11" s="49"/>
      <c r="CV11" s="49"/>
      <c r="CW11" s="49"/>
      <c r="CY11" s="49"/>
      <c r="CZ11" s="49"/>
      <c r="DA11" s="49"/>
      <c r="DB11" s="49"/>
      <c r="DC11" s="49"/>
      <c r="DD11" s="49"/>
      <c r="DF11" s="49"/>
      <c r="DG11" s="49"/>
      <c r="DH11" s="49"/>
      <c r="DI11" s="49"/>
      <c r="DJ11" s="49"/>
      <c r="DK11" s="49"/>
      <c r="DM11" s="49"/>
      <c r="DN11" s="49"/>
      <c r="DP11" s="49"/>
      <c r="DQ11" s="49"/>
      <c r="DR11" s="49"/>
      <c r="DS11" s="49"/>
      <c r="DU11" s="49"/>
      <c r="DV11" s="49"/>
      <c r="DX11" s="49"/>
      <c r="DY11" s="49"/>
    </row>
    <row r="12" spans="1:129" s="50" customFormat="1" ht="13.5" customHeight="1">
      <c r="A12" s="49"/>
      <c r="B12" s="49"/>
      <c r="D12" s="49"/>
      <c r="E12" s="49"/>
      <c r="F12" s="49"/>
      <c r="G12" s="49"/>
      <c r="I12" s="49"/>
      <c r="J12" s="49"/>
      <c r="K12" s="49"/>
      <c r="L12" s="49"/>
      <c r="M12" s="49"/>
      <c r="O12" s="49"/>
      <c r="P12" s="49"/>
      <c r="Q12" s="49"/>
      <c r="R12" s="49"/>
      <c r="S12" s="49"/>
      <c r="U12" s="49"/>
      <c r="V12" s="49"/>
      <c r="W12" s="49"/>
      <c r="X12" s="49"/>
      <c r="Y12" s="49"/>
      <c r="AA12" s="49"/>
      <c r="AB12" s="49"/>
      <c r="AC12" s="49"/>
      <c r="AD12" s="49"/>
      <c r="AE12" s="49"/>
      <c r="AG12" s="49"/>
      <c r="AH12" s="49"/>
      <c r="AI12" s="49"/>
      <c r="AJ12" s="49"/>
      <c r="AK12" s="49"/>
      <c r="AM12" s="49"/>
      <c r="AN12" s="49"/>
      <c r="AO12" s="49"/>
      <c r="AP12" s="49"/>
      <c r="AQ12" s="49"/>
      <c r="AS12" s="49"/>
      <c r="AT12" s="49"/>
      <c r="AU12" s="49"/>
      <c r="AV12" s="49"/>
      <c r="AW12" s="49"/>
      <c r="AY12" s="49"/>
      <c r="AZ12" s="49"/>
      <c r="BA12" s="49"/>
      <c r="BC12" s="49"/>
      <c r="BD12" s="49"/>
      <c r="BE12" s="49"/>
      <c r="BG12" s="49"/>
      <c r="BH12" s="49"/>
      <c r="BI12" s="49"/>
      <c r="BK12" s="49"/>
      <c r="BL12" s="49"/>
      <c r="BM12" s="49"/>
      <c r="BO12" s="49"/>
      <c r="BP12" s="49"/>
      <c r="BQ12" s="49"/>
      <c r="BS12" s="49"/>
      <c r="BT12" s="49"/>
      <c r="BU12" s="49"/>
      <c r="BW12" s="49"/>
      <c r="BX12" s="49"/>
      <c r="BY12" s="49"/>
      <c r="CA12" s="49"/>
      <c r="CB12" s="49"/>
      <c r="CC12" s="49"/>
      <c r="CE12" s="49"/>
      <c r="CF12" s="49"/>
      <c r="CG12" s="49"/>
      <c r="CI12" s="49"/>
      <c r="CJ12" s="49"/>
      <c r="CK12" s="49"/>
      <c r="CM12" s="49"/>
      <c r="CN12" s="49"/>
      <c r="CO12" s="49"/>
      <c r="CQ12" s="49"/>
      <c r="CR12" s="49"/>
      <c r="CS12" s="49"/>
      <c r="CU12" s="49"/>
      <c r="CV12" s="49"/>
      <c r="CW12" s="49"/>
      <c r="CY12" s="49"/>
      <c r="CZ12" s="49"/>
      <c r="DA12" s="49"/>
      <c r="DB12" s="49"/>
      <c r="DC12" s="49"/>
      <c r="DD12" s="49"/>
      <c r="DF12" s="49"/>
      <c r="DG12" s="49"/>
      <c r="DH12" s="49"/>
      <c r="DI12" s="49"/>
      <c r="DJ12" s="49"/>
      <c r="DK12" s="49"/>
      <c r="DM12" s="49"/>
      <c r="DN12" s="49"/>
      <c r="DP12" s="49"/>
      <c r="DQ12" s="49"/>
      <c r="DR12" s="49"/>
      <c r="DS12" s="49"/>
      <c r="DU12" s="49"/>
      <c r="DV12" s="49"/>
      <c r="DX12" s="49"/>
      <c r="DY12" s="49"/>
    </row>
    <row r="13" spans="1:129" s="50" customFormat="1" ht="13.5" customHeight="1">
      <c r="A13" s="49"/>
      <c r="B13" s="49"/>
      <c r="D13" s="49"/>
      <c r="E13" s="49"/>
      <c r="F13" s="49"/>
      <c r="G13" s="49"/>
      <c r="I13" s="49"/>
      <c r="J13" s="49"/>
      <c r="K13" s="49"/>
      <c r="L13" s="49"/>
      <c r="M13" s="49"/>
      <c r="O13" s="49"/>
      <c r="P13" s="49"/>
      <c r="Q13" s="49"/>
      <c r="R13" s="49"/>
      <c r="S13" s="49"/>
      <c r="U13" s="49"/>
      <c r="V13" s="49"/>
      <c r="W13" s="49"/>
      <c r="X13" s="49"/>
      <c r="Y13" s="49"/>
      <c r="AA13" s="49"/>
      <c r="AB13" s="49"/>
      <c r="AC13" s="49"/>
      <c r="AD13" s="49"/>
      <c r="AE13" s="49"/>
      <c r="AG13" s="49"/>
      <c r="AH13" s="49"/>
      <c r="AI13" s="49"/>
      <c r="AJ13" s="49"/>
      <c r="AK13" s="49"/>
      <c r="AM13" s="49"/>
      <c r="AN13" s="49"/>
      <c r="AO13" s="49"/>
      <c r="AP13" s="49"/>
      <c r="AQ13" s="49"/>
      <c r="AS13" s="49"/>
      <c r="AT13" s="49"/>
      <c r="AU13" s="49"/>
      <c r="AV13" s="49"/>
      <c r="AW13" s="49"/>
      <c r="AY13" s="49"/>
      <c r="AZ13" s="49"/>
      <c r="BA13" s="49"/>
      <c r="BC13" s="49"/>
      <c r="BD13" s="49"/>
      <c r="BE13" s="49"/>
      <c r="BG13" s="49"/>
      <c r="BH13" s="49"/>
      <c r="BI13" s="49"/>
      <c r="BK13" s="49"/>
      <c r="BL13" s="49"/>
      <c r="BM13" s="49"/>
      <c r="BO13" s="49"/>
      <c r="BP13" s="49"/>
      <c r="BQ13" s="49"/>
      <c r="BS13" s="49"/>
      <c r="BT13" s="49"/>
      <c r="BU13" s="49"/>
      <c r="BW13" s="49"/>
      <c r="BX13" s="49"/>
      <c r="BY13" s="49"/>
      <c r="CA13" s="49"/>
      <c r="CB13" s="49"/>
      <c r="CC13" s="49"/>
      <c r="CE13" s="49"/>
      <c r="CF13" s="49"/>
      <c r="CG13" s="49"/>
      <c r="CI13" s="49"/>
      <c r="CJ13" s="49"/>
      <c r="CK13" s="49"/>
      <c r="CM13" s="49"/>
      <c r="CN13" s="49"/>
      <c r="CO13" s="49"/>
      <c r="CQ13" s="49"/>
      <c r="CR13" s="49"/>
      <c r="CS13" s="49"/>
      <c r="CU13" s="49"/>
      <c r="CV13" s="49"/>
      <c r="CW13" s="49"/>
      <c r="CY13" s="49"/>
      <c r="CZ13" s="49"/>
      <c r="DA13" s="49"/>
      <c r="DB13" s="49"/>
      <c r="DC13" s="49"/>
      <c r="DD13" s="49"/>
      <c r="DF13" s="49"/>
      <c r="DG13" s="49"/>
      <c r="DH13" s="49"/>
      <c r="DI13" s="49"/>
      <c r="DJ13" s="49"/>
      <c r="DK13" s="49"/>
      <c r="DM13" s="49"/>
      <c r="DN13" s="49"/>
      <c r="DP13" s="49"/>
      <c r="DQ13" s="49"/>
      <c r="DR13" s="49"/>
      <c r="DS13" s="49"/>
      <c r="DU13" s="49"/>
      <c r="DV13" s="49"/>
      <c r="DX13" s="49"/>
      <c r="DY13" s="49"/>
    </row>
    <row r="14" spans="1:129" s="50" customFormat="1" ht="13.5" customHeight="1">
      <c r="A14" s="49"/>
      <c r="B14" s="49"/>
      <c r="D14" s="49"/>
      <c r="E14" s="49"/>
      <c r="F14" s="49"/>
      <c r="G14" s="49"/>
      <c r="I14" s="49"/>
      <c r="J14" s="49"/>
      <c r="K14" s="49"/>
      <c r="L14" s="49"/>
      <c r="M14" s="49"/>
      <c r="O14" s="49"/>
      <c r="P14" s="49"/>
      <c r="Q14" s="49"/>
      <c r="R14" s="49"/>
      <c r="S14" s="49"/>
      <c r="U14" s="49"/>
      <c r="V14" s="49"/>
      <c r="W14" s="49"/>
      <c r="X14" s="49"/>
      <c r="Y14" s="49"/>
      <c r="AA14" s="49"/>
      <c r="AB14" s="49"/>
      <c r="AC14" s="49"/>
      <c r="AD14" s="49"/>
      <c r="AE14" s="49"/>
      <c r="AG14" s="49"/>
      <c r="AH14" s="49"/>
      <c r="AI14" s="49"/>
      <c r="AJ14" s="49"/>
      <c r="AK14" s="49"/>
      <c r="AM14" s="49"/>
      <c r="AN14" s="49"/>
      <c r="AO14" s="49"/>
      <c r="AP14" s="49"/>
      <c r="AQ14" s="49"/>
      <c r="AS14" s="49"/>
      <c r="AT14" s="49"/>
      <c r="AU14" s="49"/>
      <c r="AV14" s="49"/>
      <c r="AW14" s="49"/>
      <c r="AY14" s="49"/>
      <c r="AZ14" s="49"/>
      <c r="BA14" s="49"/>
      <c r="BC14" s="49"/>
      <c r="BD14" s="49"/>
      <c r="BE14" s="49"/>
      <c r="BG14" s="49"/>
      <c r="BH14" s="49"/>
      <c r="BI14" s="49"/>
      <c r="BK14" s="49"/>
      <c r="BL14" s="49"/>
      <c r="BM14" s="49"/>
      <c r="BO14" s="49"/>
      <c r="BP14" s="49"/>
      <c r="BQ14" s="49"/>
      <c r="BS14" s="49"/>
      <c r="BT14" s="49"/>
      <c r="BU14" s="49"/>
      <c r="BW14" s="49"/>
      <c r="BX14" s="49"/>
      <c r="BY14" s="49"/>
      <c r="CA14" s="49"/>
      <c r="CB14" s="49"/>
      <c r="CC14" s="49"/>
      <c r="CE14" s="49"/>
      <c r="CF14" s="49"/>
      <c r="CG14" s="49"/>
      <c r="CI14" s="49"/>
      <c r="CJ14" s="49"/>
      <c r="CK14" s="49"/>
      <c r="CM14" s="49"/>
      <c r="CN14" s="49"/>
      <c r="CO14" s="49"/>
      <c r="CQ14" s="49"/>
      <c r="CR14" s="49"/>
      <c r="CS14" s="49"/>
      <c r="CU14" s="49"/>
      <c r="CV14" s="49"/>
      <c r="CW14" s="49"/>
      <c r="CY14" s="49"/>
      <c r="CZ14" s="49"/>
      <c r="DA14" s="49"/>
      <c r="DB14" s="49"/>
      <c r="DC14" s="49"/>
      <c r="DD14" s="49"/>
      <c r="DF14" s="49"/>
      <c r="DG14" s="49"/>
      <c r="DH14" s="49"/>
      <c r="DI14" s="49"/>
      <c r="DJ14" s="49"/>
      <c r="DK14" s="49"/>
      <c r="DM14" s="49"/>
      <c r="DN14" s="49"/>
      <c r="DP14" s="49"/>
      <c r="DQ14" s="49"/>
      <c r="DR14" s="49"/>
      <c r="DS14" s="49"/>
      <c r="DU14" s="49"/>
      <c r="DV14" s="49"/>
      <c r="DX14" s="49"/>
      <c r="DY14" s="49"/>
    </row>
    <row r="15" spans="1:129" s="50" customFormat="1" ht="13.5" customHeight="1">
      <c r="A15" s="49"/>
      <c r="B15" s="49"/>
      <c r="D15" s="49"/>
      <c r="E15" s="49"/>
      <c r="F15" s="49"/>
      <c r="G15" s="49"/>
      <c r="I15" s="49"/>
      <c r="J15" s="49"/>
      <c r="K15" s="49"/>
      <c r="L15" s="49"/>
      <c r="M15" s="49"/>
      <c r="O15" s="49"/>
      <c r="P15" s="49"/>
      <c r="Q15" s="49"/>
      <c r="R15" s="49"/>
      <c r="S15" s="49"/>
      <c r="U15" s="49"/>
      <c r="V15" s="49"/>
      <c r="W15" s="49"/>
      <c r="X15" s="49"/>
      <c r="Y15" s="49"/>
      <c r="AA15" s="49"/>
      <c r="AB15" s="49"/>
      <c r="AC15" s="49"/>
      <c r="AD15" s="49"/>
      <c r="AE15" s="49"/>
      <c r="AG15" s="49"/>
      <c r="AH15" s="49"/>
      <c r="AI15" s="49"/>
      <c r="AJ15" s="49"/>
      <c r="AK15" s="49"/>
      <c r="AM15" s="49"/>
      <c r="AN15" s="49"/>
      <c r="AO15" s="49"/>
      <c r="AP15" s="49"/>
      <c r="AQ15" s="49"/>
      <c r="AS15" s="49"/>
      <c r="AT15" s="49"/>
      <c r="AU15" s="49"/>
      <c r="AV15" s="49"/>
      <c r="AW15" s="49"/>
      <c r="AY15" s="49"/>
      <c r="AZ15" s="49"/>
      <c r="BA15" s="49"/>
      <c r="BC15" s="49"/>
      <c r="BD15" s="49"/>
      <c r="BE15" s="49"/>
      <c r="BG15" s="49"/>
      <c r="BH15" s="49"/>
      <c r="BI15" s="49"/>
      <c r="BK15" s="49"/>
      <c r="BL15" s="49"/>
      <c r="BM15" s="49"/>
      <c r="BO15" s="49"/>
      <c r="BP15" s="49"/>
      <c r="BQ15" s="49"/>
      <c r="BS15" s="49"/>
      <c r="BT15" s="49"/>
      <c r="BU15" s="49"/>
      <c r="BW15" s="49"/>
      <c r="BX15" s="49"/>
      <c r="BY15" s="49"/>
      <c r="CA15" s="49"/>
      <c r="CB15" s="49"/>
      <c r="CC15" s="49"/>
      <c r="CE15" s="49"/>
      <c r="CF15" s="49"/>
      <c r="CG15" s="49"/>
      <c r="CI15" s="49"/>
      <c r="CJ15" s="49"/>
      <c r="CK15" s="49"/>
      <c r="CM15" s="49"/>
      <c r="CN15" s="49"/>
      <c r="CO15" s="49"/>
      <c r="CQ15" s="49"/>
      <c r="CR15" s="49"/>
      <c r="CS15" s="49"/>
      <c r="CU15" s="49"/>
      <c r="CV15" s="49"/>
      <c r="CW15" s="49"/>
      <c r="CY15" s="49"/>
      <c r="CZ15" s="49"/>
      <c r="DA15" s="49"/>
      <c r="DB15" s="49"/>
      <c r="DC15" s="49"/>
      <c r="DD15" s="49"/>
      <c r="DF15" s="49"/>
      <c r="DG15" s="49"/>
      <c r="DH15" s="49"/>
      <c r="DI15" s="49"/>
      <c r="DJ15" s="49"/>
      <c r="DK15" s="49"/>
      <c r="DM15" s="49"/>
      <c r="DN15" s="49"/>
      <c r="DP15" s="49"/>
      <c r="DQ15" s="49"/>
      <c r="DR15" s="49"/>
      <c r="DS15" s="49"/>
      <c r="DU15" s="49"/>
      <c r="DV15" s="49"/>
      <c r="DX15" s="49"/>
      <c r="DY15" s="49"/>
    </row>
    <row r="16" spans="1:129" s="50" customFormat="1" ht="13.5" customHeight="1">
      <c r="A16" s="49"/>
      <c r="B16" s="49"/>
      <c r="D16" s="49"/>
      <c r="E16" s="49"/>
      <c r="F16" s="49"/>
      <c r="G16" s="49"/>
      <c r="I16" s="49"/>
      <c r="J16" s="49"/>
      <c r="K16" s="49"/>
      <c r="L16" s="49"/>
      <c r="M16" s="49"/>
      <c r="O16" s="49"/>
      <c r="P16" s="49"/>
      <c r="Q16" s="49"/>
      <c r="R16" s="49"/>
      <c r="S16" s="49"/>
      <c r="U16" s="49"/>
      <c r="V16" s="49"/>
      <c r="W16" s="49"/>
      <c r="X16" s="49"/>
      <c r="Y16" s="49"/>
      <c r="AA16" s="49"/>
      <c r="AB16" s="49"/>
      <c r="AC16" s="49"/>
      <c r="AD16" s="49"/>
      <c r="AE16" s="49"/>
      <c r="AG16" s="49"/>
      <c r="AH16" s="49"/>
      <c r="AI16" s="49"/>
      <c r="AJ16" s="49"/>
      <c r="AK16" s="49"/>
      <c r="AM16" s="49"/>
      <c r="AN16" s="49"/>
      <c r="AO16" s="49"/>
      <c r="AP16" s="49"/>
      <c r="AQ16" s="49"/>
      <c r="AS16" s="49"/>
      <c r="AT16" s="49"/>
      <c r="AU16" s="49"/>
      <c r="AV16" s="49"/>
      <c r="AW16" s="49"/>
      <c r="AY16" s="49"/>
      <c r="AZ16" s="49"/>
      <c r="BA16" s="49"/>
      <c r="BC16" s="49"/>
      <c r="BD16" s="49"/>
      <c r="BE16" s="49"/>
      <c r="BG16" s="49"/>
      <c r="BH16" s="49"/>
      <c r="BI16" s="49"/>
      <c r="BK16" s="49"/>
      <c r="BL16" s="49"/>
      <c r="BM16" s="49"/>
      <c r="BO16" s="49"/>
      <c r="BP16" s="49"/>
      <c r="BQ16" s="49"/>
      <c r="BS16" s="49"/>
      <c r="BT16" s="49"/>
      <c r="BU16" s="49"/>
      <c r="BW16" s="49"/>
      <c r="BX16" s="49"/>
      <c r="BY16" s="49"/>
      <c r="CA16" s="49"/>
      <c r="CB16" s="49"/>
      <c r="CC16" s="49"/>
      <c r="CE16" s="49"/>
      <c r="CF16" s="49"/>
      <c r="CG16" s="49"/>
      <c r="CI16" s="49"/>
      <c r="CJ16" s="49"/>
      <c r="CK16" s="49"/>
      <c r="CM16" s="49"/>
      <c r="CN16" s="49"/>
      <c r="CO16" s="49"/>
      <c r="CQ16" s="49"/>
      <c r="CR16" s="49"/>
      <c r="CS16" s="49"/>
      <c r="CU16" s="49"/>
      <c r="CV16" s="49"/>
      <c r="CW16" s="49"/>
      <c r="CY16" s="49"/>
      <c r="CZ16" s="49"/>
      <c r="DA16" s="49"/>
      <c r="DB16" s="49"/>
      <c r="DC16" s="49"/>
      <c r="DD16" s="49"/>
      <c r="DF16" s="49"/>
      <c r="DG16" s="49"/>
      <c r="DH16" s="49"/>
      <c r="DI16" s="49"/>
      <c r="DJ16" s="49"/>
      <c r="DK16" s="49"/>
      <c r="DM16" s="49"/>
      <c r="DN16" s="49"/>
      <c r="DP16" s="49"/>
      <c r="DQ16" s="49"/>
      <c r="DR16" s="49"/>
      <c r="DS16" s="49"/>
      <c r="DU16" s="49"/>
      <c r="DV16" s="49"/>
      <c r="DX16" s="49"/>
      <c r="DY16" s="49"/>
    </row>
    <row r="17" spans="1:129" s="50" customFormat="1" ht="13.5" customHeight="1">
      <c r="A17" s="49"/>
      <c r="B17" s="49"/>
      <c r="D17" s="49"/>
      <c r="E17" s="49"/>
      <c r="F17" s="49"/>
      <c r="G17" s="49"/>
      <c r="I17" s="49"/>
      <c r="J17" s="49"/>
      <c r="K17" s="49"/>
      <c r="L17" s="49"/>
      <c r="M17" s="49"/>
      <c r="O17" s="49"/>
      <c r="P17" s="49"/>
      <c r="Q17" s="49"/>
      <c r="R17" s="49"/>
      <c r="S17" s="49"/>
      <c r="U17" s="49"/>
      <c r="V17" s="49"/>
      <c r="W17" s="49"/>
      <c r="X17" s="49"/>
      <c r="Y17" s="49"/>
      <c r="AA17" s="49"/>
      <c r="AB17" s="49"/>
      <c r="AC17" s="49"/>
      <c r="AD17" s="49"/>
      <c r="AE17" s="49"/>
      <c r="AG17" s="49"/>
      <c r="AH17" s="49"/>
      <c r="AI17" s="49"/>
      <c r="AJ17" s="49"/>
      <c r="AK17" s="49"/>
      <c r="AM17" s="49"/>
      <c r="AN17" s="49"/>
      <c r="AO17" s="49"/>
      <c r="AP17" s="49"/>
      <c r="AQ17" s="49"/>
      <c r="AS17" s="49"/>
      <c r="AT17" s="49"/>
      <c r="AU17" s="49"/>
      <c r="AV17" s="49"/>
      <c r="AW17" s="49"/>
      <c r="AY17" s="49"/>
      <c r="AZ17" s="49"/>
      <c r="BA17" s="49"/>
      <c r="BC17" s="49"/>
      <c r="BD17" s="49"/>
      <c r="BE17" s="49"/>
      <c r="BG17" s="49"/>
      <c r="BH17" s="49"/>
      <c r="BI17" s="49"/>
      <c r="BK17" s="49"/>
      <c r="BL17" s="49"/>
      <c r="BM17" s="49"/>
      <c r="BO17" s="49"/>
      <c r="BP17" s="49"/>
      <c r="BQ17" s="49"/>
      <c r="BS17" s="49"/>
      <c r="BT17" s="49"/>
      <c r="BU17" s="49"/>
      <c r="BW17" s="49"/>
      <c r="BX17" s="49"/>
      <c r="BY17" s="49"/>
      <c r="CA17" s="49"/>
      <c r="CB17" s="49"/>
      <c r="CC17" s="49"/>
      <c r="CE17" s="49"/>
      <c r="CF17" s="49"/>
      <c r="CG17" s="49"/>
      <c r="CI17" s="49"/>
      <c r="CJ17" s="49"/>
      <c r="CK17" s="49"/>
      <c r="CM17" s="49"/>
      <c r="CN17" s="49"/>
      <c r="CO17" s="49"/>
      <c r="CQ17" s="49"/>
      <c r="CR17" s="49"/>
      <c r="CS17" s="49"/>
      <c r="CU17" s="49"/>
      <c r="CV17" s="49"/>
      <c r="CW17" s="49"/>
      <c r="CY17" s="49"/>
      <c r="CZ17" s="49"/>
      <c r="DA17" s="49"/>
      <c r="DB17" s="49"/>
      <c r="DC17" s="49"/>
      <c r="DD17" s="49"/>
      <c r="DF17" s="49"/>
      <c r="DG17" s="49"/>
      <c r="DH17" s="49"/>
      <c r="DI17" s="49"/>
      <c r="DJ17" s="49"/>
      <c r="DK17" s="49"/>
      <c r="DM17" s="49"/>
      <c r="DN17" s="49"/>
      <c r="DP17" s="49"/>
      <c r="DQ17" s="49"/>
      <c r="DR17" s="49"/>
      <c r="DS17" s="49"/>
      <c r="DU17" s="49"/>
      <c r="DV17" s="49"/>
      <c r="DX17" s="49"/>
      <c r="DY17" s="49"/>
    </row>
    <row r="18" spans="1:129" s="50" customFormat="1" ht="13.5" customHeight="1">
      <c r="A18" s="49"/>
      <c r="B18" s="49"/>
      <c r="D18" s="49"/>
      <c r="E18" s="49"/>
      <c r="F18" s="49"/>
      <c r="G18" s="49"/>
      <c r="I18" s="49"/>
      <c r="J18" s="49"/>
      <c r="K18" s="49"/>
      <c r="L18" s="49"/>
      <c r="M18" s="49"/>
      <c r="O18" s="49"/>
      <c r="P18" s="49"/>
      <c r="Q18" s="49"/>
      <c r="R18" s="49"/>
      <c r="S18" s="49"/>
      <c r="U18" s="49"/>
      <c r="V18" s="49"/>
      <c r="W18" s="49"/>
      <c r="X18" s="49"/>
      <c r="Y18" s="49"/>
      <c r="AA18" s="49"/>
      <c r="AB18" s="49"/>
      <c r="AC18" s="49"/>
      <c r="AD18" s="49"/>
      <c r="AE18" s="49"/>
      <c r="AG18" s="49"/>
      <c r="AH18" s="49"/>
      <c r="AI18" s="49"/>
      <c r="AJ18" s="49"/>
      <c r="AK18" s="49"/>
      <c r="AM18" s="49"/>
      <c r="AN18" s="49"/>
      <c r="AO18" s="49"/>
      <c r="AP18" s="49"/>
      <c r="AQ18" s="49"/>
      <c r="AS18" s="49"/>
      <c r="AT18" s="49"/>
      <c r="AU18" s="49"/>
      <c r="AV18" s="49"/>
      <c r="AW18" s="49"/>
      <c r="AY18" s="49"/>
      <c r="AZ18" s="49"/>
      <c r="BA18" s="49"/>
      <c r="BC18" s="49"/>
      <c r="BD18" s="49"/>
      <c r="BE18" s="49"/>
      <c r="BG18" s="49"/>
      <c r="BH18" s="49"/>
      <c r="BI18" s="49"/>
      <c r="BK18" s="49"/>
      <c r="BL18" s="49"/>
      <c r="BM18" s="49"/>
      <c r="BO18" s="49"/>
      <c r="BP18" s="49"/>
      <c r="BQ18" s="49"/>
      <c r="BS18" s="49"/>
      <c r="BT18" s="49"/>
      <c r="BU18" s="49"/>
      <c r="BW18" s="49"/>
      <c r="BX18" s="49"/>
      <c r="BY18" s="49"/>
      <c r="CA18" s="49"/>
      <c r="CB18" s="49"/>
      <c r="CC18" s="49"/>
      <c r="CE18" s="49"/>
      <c r="CF18" s="49"/>
      <c r="CG18" s="49"/>
      <c r="CI18" s="49"/>
      <c r="CJ18" s="49"/>
      <c r="CK18" s="49"/>
      <c r="CM18" s="49"/>
      <c r="CN18" s="49"/>
      <c r="CO18" s="49"/>
      <c r="CQ18" s="49"/>
      <c r="CR18" s="49"/>
      <c r="CS18" s="49"/>
      <c r="CU18" s="49"/>
      <c r="CV18" s="49"/>
      <c r="CW18" s="49"/>
      <c r="CY18" s="49"/>
      <c r="CZ18" s="49"/>
      <c r="DA18" s="49"/>
      <c r="DB18" s="49"/>
      <c r="DC18" s="49"/>
      <c r="DD18" s="49"/>
      <c r="DF18" s="49"/>
      <c r="DG18" s="49"/>
      <c r="DH18" s="49"/>
      <c r="DI18" s="49"/>
      <c r="DJ18" s="49"/>
      <c r="DK18" s="49"/>
      <c r="DM18" s="49"/>
      <c r="DN18" s="49"/>
      <c r="DP18" s="49"/>
      <c r="DQ18" s="49"/>
      <c r="DR18" s="49"/>
      <c r="DS18" s="49"/>
      <c r="DU18" s="49"/>
      <c r="DV18" s="49"/>
      <c r="DX18" s="49"/>
      <c r="DY18" s="49"/>
    </row>
    <row r="19" spans="1:129" s="50" customFormat="1" ht="13.5" customHeight="1">
      <c r="A19" s="49"/>
      <c r="B19" s="49"/>
      <c r="D19" s="49"/>
      <c r="E19" s="49"/>
      <c r="F19" s="49"/>
      <c r="G19" s="49"/>
      <c r="I19" s="49"/>
      <c r="J19" s="49"/>
      <c r="K19" s="49"/>
      <c r="L19" s="49"/>
      <c r="M19" s="49"/>
      <c r="O19" s="49"/>
      <c r="P19" s="49"/>
      <c r="Q19" s="49"/>
      <c r="R19" s="49"/>
      <c r="S19" s="49"/>
      <c r="U19" s="49"/>
      <c r="V19" s="49"/>
      <c r="W19" s="49"/>
      <c r="X19" s="49"/>
      <c r="Y19" s="49"/>
      <c r="AA19" s="49"/>
      <c r="AB19" s="49"/>
      <c r="AC19" s="49"/>
      <c r="AD19" s="49"/>
      <c r="AE19" s="49"/>
      <c r="AG19" s="49"/>
      <c r="AH19" s="49"/>
      <c r="AI19" s="49"/>
      <c r="AJ19" s="49"/>
      <c r="AK19" s="49"/>
      <c r="AM19" s="49"/>
      <c r="AN19" s="49"/>
      <c r="AO19" s="49"/>
      <c r="AP19" s="49"/>
      <c r="AQ19" s="49"/>
      <c r="AS19" s="49"/>
      <c r="AT19" s="49"/>
      <c r="AU19" s="49"/>
      <c r="AV19" s="49"/>
      <c r="AW19" s="49"/>
      <c r="AY19" s="49"/>
      <c r="AZ19" s="49"/>
      <c r="BA19" s="49"/>
      <c r="BC19" s="49"/>
      <c r="BD19" s="49"/>
      <c r="BE19" s="49"/>
      <c r="BG19" s="49"/>
      <c r="BH19" s="49"/>
      <c r="BI19" s="49"/>
      <c r="BK19" s="49"/>
      <c r="BL19" s="49"/>
      <c r="BM19" s="49"/>
      <c r="BO19" s="49"/>
      <c r="BP19" s="49"/>
      <c r="BQ19" s="49"/>
      <c r="BS19" s="49"/>
      <c r="BT19" s="49"/>
      <c r="BU19" s="49"/>
      <c r="BW19" s="49"/>
      <c r="BX19" s="49"/>
      <c r="BY19" s="49"/>
      <c r="CA19" s="49"/>
      <c r="CB19" s="49"/>
      <c r="CC19" s="49"/>
      <c r="CE19" s="49"/>
      <c r="CF19" s="49"/>
      <c r="CG19" s="49"/>
      <c r="CI19" s="49"/>
      <c r="CJ19" s="49"/>
      <c r="CK19" s="49"/>
      <c r="CM19" s="49"/>
      <c r="CN19" s="49"/>
      <c r="CO19" s="49"/>
      <c r="CQ19" s="49"/>
      <c r="CR19" s="49"/>
      <c r="CS19" s="49"/>
      <c r="CU19" s="49"/>
      <c r="CV19" s="49"/>
      <c r="CW19" s="49"/>
      <c r="CY19" s="49"/>
      <c r="CZ19" s="49"/>
      <c r="DA19" s="49"/>
      <c r="DB19" s="49"/>
      <c r="DC19" s="49"/>
      <c r="DD19" s="49"/>
      <c r="DF19" s="49"/>
      <c r="DG19" s="49"/>
      <c r="DH19" s="49"/>
      <c r="DI19" s="49"/>
      <c r="DJ19" s="49"/>
      <c r="DK19" s="49"/>
      <c r="DM19" s="49"/>
      <c r="DN19" s="49"/>
      <c r="DP19" s="49"/>
      <c r="DQ19" s="49"/>
      <c r="DR19" s="49"/>
      <c r="DS19" s="49"/>
      <c r="DU19" s="49"/>
      <c r="DV19" s="49"/>
      <c r="DX19" s="49"/>
      <c r="DY19" s="49"/>
    </row>
    <row r="20" spans="1:129" s="50" customFormat="1" ht="13.5" customHeight="1">
      <c r="A20" s="49"/>
      <c r="B20" s="49"/>
      <c r="D20" s="49"/>
      <c r="E20" s="49"/>
      <c r="F20" s="49"/>
      <c r="G20" s="49"/>
      <c r="I20" s="49"/>
      <c r="J20" s="49"/>
      <c r="K20" s="49"/>
      <c r="L20" s="49"/>
      <c r="M20" s="49"/>
      <c r="O20" s="49"/>
      <c r="P20" s="49"/>
      <c r="Q20" s="49"/>
      <c r="R20" s="49"/>
      <c r="S20" s="49"/>
      <c r="U20" s="49"/>
      <c r="V20" s="49"/>
      <c r="W20" s="49"/>
      <c r="X20" s="49"/>
      <c r="Y20" s="49"/>
      <c r="AA20" s="49"/>
      <c r="AB20" s="49"/>
      <c r="AC20" s="49"/>
      <c r="AD20" s="49"/>
      <c r="AE20" s="49"/>
      <c r="AG20" s="49"/>
      <c r="AH20" s="49"/>
      <c r="AI20" s="49"/>
      <c r="AJ20" s="49"/>
      <c r="AK20" s="49"/>
      <c r="AM20" s="49"/>
      <c r="AN20" s="49"/>
      <c r="AO20" s="49"/>
      <c r="AP20" s="49"/>
      <c r="AQ20" s="49"/>
      <c r="AS20" s="49"/>
      <c r="AT20" s="49"/>
      <c r="AU20" s="49"/>
      <c r="AV20" s="49"/>
      <c r="AW20" s="49"/>
      <c r="AY20" s="49"/>
      <c r="AZ20" s="49"/>
      <c r="BA20" s="49"/>
      <c r="BC20" s="49"/>
      <c r="BD20" s="49"/>
      <c r="BE20" s="49"/>
      <c r="BG20" s="49"/>
      <c r="BH20" s="49"/>
      <c r="BI20" s="49"/>
      <c r="BK20" s="49"/>
      <c r="BL20" s="49"/>
      <c r="BM20" s="49"/>
      <c r="BO20" s="49"/>
      <c r="BP20" s="49"/>
      <c r="BQ20" s="49"/>
      <c r="BS20" s="49"/>
      <c r="BT20" s="49"/>
      <c r="BU20" s="49"/>
      <c r="BW20" s="49"/>
      <c r="BX20" s="49"/>
      <c r="BY20" s="49"/>
      <c r="CA20" s="49"/>
      <c r="CB20" s="49"/>
      <c r="CC20" s="49"/>
      <c r="CE20" s="49"/>
      <c r="CF20" s="49"/>
      <c r="CG20" s="49"/>
      <c r="CI20" s="49"/>
      <c r="CJ20" s="49"/>
      <c r="CK20" s="49"/>
      <c r="CM20" s="49"/>
      <c r="CN20" s="49"/>
      <c r="CO20" s="49"/>
      <c r="CQ20" s="49"/>
      <c r="CR20" s="49"/>
      <c r="CS20" s="49"/>
      <c r="CU20" s="49"/>
      <c r="CV20" s="49"/>
      <c r="CW20" s="49"/>
      <c r="CY20" s="49"/>
      <c r="CZ20" s="49"/>
      <c r="DA20" s="49"/>
      <c r="DB20" s="49"/>
      <c r="DC20" s="49"/>
      <c r="DD20" s="49"/>
      <c r="DF20" s="49"/>
      <c r="DG20" s="49"/>
      <c r="DH20" s="49"/>
      <c r="DI20" s="49"/>
      <c r="DJ20" s="49"/>
      <c r="DK20" s="49"/>
      <c r="DM20" s="49"/>
      <c r="DN20" s="49"/>
      <c r="DP20" s="49"/>
      <c r="DQ20" s="49"/>
      <c r="DR20" s="49"/>
      <c r="DS20" s="49"/>
      <c r="DU20" s="49"/>
      <c r="DV20" s="49"/>
      <c r="DX20" s="49"/>
      <c r="DY20" s="49"/>
    </row>
    <row r="21" spans="1:129" s="50" customFormat="1" ht="13.5" customHeight="1">
      <c r="A21" s="49"/>
      <c r="B21" s="49"/>
      <c r="D21" s="49"/>
      <c r="E21" s="49"/>
      <c r="F21" s="49"/>
      <c r="G21" s="49"/>
      <c r="I21" s="49"/>
      <c r="J21" s="49"/>
      <c r="K21" s="49"/>
      <c r="L21" s="49"/>
      <c r="M21" s="49"/>
      <c r="O21" s="49"/>
      <c r="P21" s="49"/>
      <c r="Q21" s="49"/>
      <c r="R21" s="49"/>
      <c r="S21" s="49"/>
      <c r="U21" s="49"/>
      <c r="V21" s="49"/>
      <c r="W21" s="49"/>
      <c r="X21" s="49"/>
      <c r="Y21" s="49"/>
      <c r="AA21" s="49"/>
      <c r="AB21" s="49"/>
      <c r="AC21" s="49"/>
      <c r="AD21" s="49"/>
      <c r="AE21" s="49"/>
      <c r="AG21" s="49"/>
      <c r="AH21" s="49"/>
      <c r="AI21" s="49"/>
      <c r="AJ21" s="49"/>
      <c r="AK21" s="49"/>
      <c r="AM21" s="49"/>
      <c r="AN21" s="49"/>
      <c r="AO21" s="49"/>
      <c r="AP21" s="49"/>
      <c r="AQ21" s="49"/>
      <c r="AS21" s="49"/>
      <c r="AT21" s="49"/>
      <c r="AU21" s="49"/>
      <c r="AV21" s="49"/>
      <c r="AW21" s="49"/>
      <c r="AY21" s="49"/>
      <c r="AZ21" s="49"/>
      <c r="BA21" s="49"/>
      <c r="BC21" s="49"/>
      <c r="BD21" s="49"/>
      <c r="BE21" s="49"/>
      <c r="BG21" s="49"/>
      <c r="BH21" s="49"/>
      <c r="BI21" s="49"/>
      <c r="BK21" s="49"/>
      <c r="BL21" s="49"/>
      <c r="BM21" s="49"/>
      <c r="BO21" s="49"/>
      <c r="BP21" s="49"/>
      <c r="BQ21" s="49"/>
      <c r="BS21" s="49"/>
      <c r="BT21" s="49"/>
      <c r="BU21" s="49"/>
      <c r="BW21" s="49"/>
      <c r="BX21" s="49"/>
      <c r="BY21" s="49"/>
      <c r="CA21" s="49"/>
      <c r="CB21" s="49"/>
      <c r="CC21" s="49"/>
      <c r="CE21" s="49"/>
      <c r="CF21" s="49"/>
      <c r="CG21" s="49"/>
      <c r="CI21" s="49"/>
      <c r="CJ21" s="49"/>
      <c r="CK21" s="49"/>
      <c r="CM21" s="49"/>
      <c r="CN21" s="49"/>
      <c r="CO21" s="49"/>
      <c r="CQ21" s="49"/>
      <c r="CR21" s="49"/>
      <c r="CS21" s="49"/>
      <c r="CU21" s="49"/>
      <c r="CV21" s="49"/>
      <c r="CW21" s="49"/>
      <c r="CY21" s="49"/>
      <c r="CZ21" s="49"/>
      <c r="DA21" s="49"/>
      <c r="DB21" s="49"/>
      <c r="DC21" s="49"/>
      <c r="DD21" s="49"/>
      <c r="DF21" s="49"/>
      <c r="DG21" s="49"/>
      <c r="DH21" s="49"/>
      <c r="DI21" s="49"/>
      <c r="DJ21" s="49"/>
      <c r="DK21" s="49"/>
      <c r="DM21" s="49"/>
      <c r="DN21" s="49"/>
      <c r="DP21" s="49"/>
      <c r="DQ21" s="49"/>
      <c r="DR21" s="49"/>
      <c r="DS21" s="49"/>
      <c r="DU21" s="49"/>
      <c r="DV21" s="49"/>
      <c r="DX21" s="49"/>
      <c r="DY21" s="49"/>
    </row>
    <row r="22" spans="1:129" s="50" customFormat="1" ht="13.5" customHeight="1">
      <c r="A22" s="49"/>
      <c r="B22" s="49"/>
      <c r="D22" s="49"/>
      <c r="E22" s="49"/>
      <c r="F22" s="49"/>
      <c r="G22" s="49"/>
      <c r="I22" s="49"/>
      <c r="J22" s="49"/>
      <c r="K22" s="49"/>
      <c r="L22" s="49"/>
      <c r="M22" s="49"/>
      <c r="O22" s="49"/>
      <c r="P22" s="49"/>
      <c r="Q22" s="49"/>
      <c r="R22" s="49"/>
      <c r="S22" s="49"/>
      <c r="U22" s="49"/>
      <c r="V22" s="49"/>
      <c r="W22" s="49"/>
      <c r="X22" s="49"/>
      <c r="Y22" s="49"/>
      <c r="AA22" s="49"/>
      <c r="AB22" s="49"/>
      <c r="AC22" s="49"/>
      <c r="AD22" s="49"/>
      <c r="AE22" s="49"/>
      <c r="AG22" s="49"/>
      <c r="AH22" s="49"/>
      <c r="AI22" s="49"/>
      <c r="AJ22" s="49"/>
      <c r="AK22" s="49"/>
      <c r="AM22" s="49"/>
      <c r="AN22" s="49"/>
      <c r="AO22" s="49"/>
      <c r="AP22" s="49"/>
      <c r="AQ22" s="49"/>
      <c r="AS22" s="49"/>
      <c r="AT22" s="49"/>
      <c r="AU22" s="49"/>
      <c r="AV22" s="49"/>
      <c r="AW22" s="49"/>
      <c r="AY22" s="49"/>
      <c r="AZ22" s="49"/>
      <c r="BA22" s="49"/>
      <c r="BC22" s="49"/>
      <c r="BD22" s="49"/>
      <c r="BE22" s="49"/>
      <c r="BG22" s="49"/>
      <c r="BH22" s="49"/>
      <c r="BI22" s="49"/>
      <c r="BK22" s="49"/>
      <c r="BL22" s="49"/>
      <c r="BM22" s="49"/>
      <c r="BO22" s="49"/>
      <c r="BP22" s="49"/>
      <c r="BQ22" s="49"/>
      <c r="BS22" s="49"/>
      <c r="BT22" s="49"/>
      <c r="BU22" s="49"/>
      <c r="BW22" s="49"/>
      <c r="BX22" s="49"/>
      <c r="BY22" s="49"/>
      <c r="CA22" s="49"/>
      <c r="CB22" s="49"/>
      <c r="CC22" s="49"/>
      <c r="CE22" s="49"/>
      <c r="CF22" s="49"/>
      <c r="CG22" s="49"/>
      <c r="CI22" s="49"/>
      <c r="CJ22" s="49"/>
      <c r="CK22" s="49"/>
      <c r="CM22" s="49"/>
      <c r="CN22" s="49"/>
      <c r="CO22" s="49"/>
      <c r="CQ22" s="49"/>
      <c r="CR22" s="49"/>
      <c r="CS22" s="49"/>
      <c r="CU22" s="49"/>
      <c r="CV22" s="49"/>
      <c r="CW22" s="49"/>
      <c r="CY22" s="49"/>
      <c r="CZ22" s="49"/>
      <c r="DA22" s="49"/>
      <c r="DB22" s="49"/>
      <c r="DC22" s="49"/>
      <c r="DD22" s="49"/>
      <c r="DF22" s="49"/>
      <c r="DG22" s="49"/>
      <c r="DH22" s="49"/>
      <c r="DI22" s="49"/>
      <c r="DJ22" s="49"/>
      <c r="DK22" s="49"/>
      <c r="DM22" s="49"/>
      <c r="DN22" s="49"/>
      <c r="DP22" s="49"/>
      <c r="DQ22" s="49"/>
      <c r="DR22" s="49"/>
      <c r="DS22" s="49"/>
      <c r="DU22" s="49"/>
      <c r="DV22" s="49"/>
      <c r="DX22" s="49"/>
      <c r="DY22" s="49"/>
    </row>
    <row r="23" spans="1:129" s="50" customFormat="1" ht="12.75">
      <c r="A23" s="49"/>
      <c r="B23" s="49"/>
      <c r="D23" s="49"/>
      <c r="E23" s="49"/>
      <c r="F23" s="49"/>
      <c r="G23" s="49"/>
      <c r="I23" s="49"/>
      <c r="J23" s="49"/>
      <c r="K23" s="49"/>
      <c r="L23" s="49"/>
      <c r="M23" s="49"/>
      <c r="O23" s="49"/>
      <c r="P23" s="49"/>
      <c r="Q23" s="49"/>
      <c r="R23" s="49"/>
      <c r="S23" s="49"/>
      <c r="U23" s="49"/>
      <c r="V23" s="49"/>
      <c r="W23" s="49"/>
      <c r="X23" s="49"/>
      <c r="Y23" s="49"/>
      <c r="AA23" s="49"/>
      <c r="AB23" s="49"/>
      <c r="AC23" s="49"/>
      <c r="AD23" s="49"/>
      <c r="AE23" s="49"/>
      <c r="AG23" s="49"/>
      <c r="AH23" s="49"/>
      <c r="AI23" s="49"/>
      <c r="AJ23" s="49"/>
      <c r="AK23" s="49"/>
      <c r="AM23" s="49"/>
      <c r="AN23" s="49"/>
      <c r="AO23" s="49"/>
      <c r="AP23" s="49"/>
      <c r="AQ23" s="49"/>
      <c r="AS23" s="49"/>
      <c r="AT23" s="49"/>
      <c r="AU23" s="49"/>
      <c r="AV23" s="49"/>
      <c r="AW23" s="49"/>
      <c r="AY23" s="49"/>
      <c r="AZ23" s="49"/>
      <c r="BA23" s="49"/>
      <c r="BC23" s="49"/>
      <c r="BD23" s="49"/>
      <c r="BE23" s="49"/>
      <c r="BG23" s="49"/>
      <c r="BH23" s="49"/>
      <c r="BI23" s="49"/>
      <c r="BK23" s="49"/>
      <c r="BL23" s="49"/>
      <c r="BM23" s="49"/>
      <c r="BO23" s="49"/>
      <c r="BP23" s="49"/>
      <c r="BQ23" s="49"/>
      <c r="BS23" s="49"/>
      <c r="BT23" s="49"/>
      <c r="BU23" s="49"/>
      <c r="BW23" s="49"/>
      <c r="BX23" s="49"/>
      <c r="BY23" s="49"/>
      <c r="CA23" s="49"/>
      <c r="CB23" s="49"/>
      <c r="CC23" s="49"/>
      <c r="CE23" s="49"/>
      <c r="CF23" s="49"/>
      <c r="CG23" s="49"/>
      <c r="CI23" s="49"/>
      <c r="CJ23" s="49"/>
      <c r="CK23" s="49"/>
      <c r="CM23" s="49"/>
      <c r="CN23" s="49"/>
      <c r="CO23" s="49"/>
      <c r="CQ23" s="49"/>
      <c r="CR23" s="49"/>
      <c r="CS23" s="49"/>
      <c r="CU23" s="49"/>
      <c r="CV23" s="49"/>
      <c r="CW23" s="49"/>
      <c r="CY23" s="49"/>
      <c r="CZ23" s="49"/>
      <c r="DA23" s="49"/>
      <c r="DB23" s="49"/>
      <c r="DC23" s="49"/>
      <c r="DD23" s="49"/>
      <c r="DF23" s="49"/>
      <c r="DG23" s="49"/>
      <c r="DH23" s="49"/>
      <c r="DI23" s="49"/>
      <c r="DJ23" s="49"/>
      <c r="DK23" s="49"/>
      <c r="DM23" s="49"/>
      <c r="DN23" s="49"/>
      <c r="DP23" s="49"/>
      <c r="DQ23" s="49"/>
      <c r="DR23" s="49"/>
      <c r="DS23" s="49"/>
      <c r="DU23" s="49"/>
      <c r="DV23" s="49"/>
      <c r="DX23" s="49"/>
      <c r="DY23" s="49"/>
    </row>
    <row r="24" spans="1:129" s="50" customFormat="1" ht="12.75">
      <c r="A24" s="49"/>
      <c r="B24" s="49"/>
      <c r="D24" s="49"/>
      <c r="E24" s="49"/>
      <c r="F24" s="49"/>
      <c r="G24" s="49"/>
      <c r="I24" s="49"/>
      <c r="J24" s="49"/>
      <c r="K24" s="49"/>
      <c r="L24" s="49"/>
      <c r="M24" s="49"/>
      <c r="O24" s="49"/>
      <c r="P24" s="49"/>
      <c r="Q24" s="49"/>
      <c r="R24" s="49"/>
      <c r="S24" s="49"/>
      <c r="U24" s="49"/>
      <c r="V24" s="49"/>
      <c r="W24" s="49"/>
      <c r="X24" s="49"/>
      <c r="Y24" s="49"/>
      <c r="AA24" s="49"/>
      <c r="AB24" s="49"/>
      <c r="AC24" s="49"/>
      <c r="AD24" s="49"/>
      <c r="AE24" s="49"/>
      <c r="AG24" s="49"/>
      <c r="AH24" s="49"/>
      <c r="AI24" s="49"/>
      <c r="AJ24" s="49"/>
      <c r="AK24" s="49"/>
      <c r="AM24" s="49"/>
      <c r="AN24" s="49"/>
      <c r="AO24" s="49"/>
      <c r="AP24" s="49"/>
      <c r="AQ24" s="49"/>
      <c r="AS24" s="49"/>
      <c r="AT24" s="49"/>
      <c r="AU24" s="49"/>
      <c r="AV24" s="49"/>
      <c r="AW24" s="49"/>
      <c r="AY24" s="49"/>
      <c r="AZ24" s="49"/>
      <c r="BA24" s="49"/>
      <c r="BC24" s="49"/>
      <c r="BD24" s="49"/>
      <c r="BE24" s="49"/>
      <c r="BG24" s="49"/>
      <c r="BH24" s="49"/>
      <c r="BI24" s="49"/>
      <c r="BK24" s="49"/>
      <c r="BL24" s="49"/>
      <c r="BM24" s="49"/>
      <c r="BO24" s="49"/>
      <c r="BP24" s="49"/>
      <c r="BQ24" s="49"/>
      <c r="BS24" s="49"/>
      <c r="BT24" s="49"/>
      <c r="BU24" s="49"/>
      <c r="BW24" s="49"/>
      <c r="BX24" s="49"/>
      <c r="BY24" s="49"/>
      <c r="CA24" s="49"/>
      <c r="CB24" s="49"/>
      <c r="CC24" s="49"/>
      <c r="CE24" s="49"/>
      <c r="CF24" s="49"/>
      <c r="CG24" s="49"/>
      <c r="CI24" s="49"/>
      <c r="CJ24" s="49"/>
      <c r="CK24" s="49"/>
      <c r="CM24" s="49"/>
      <c r="CN24" s="49"/>
      <c r="CO24" s="49"/>
      <c r="CQ24" s="49"/>
      <c r="CR24" s="49"/>
      <c r="CS24" s="49"/>
      <c r="CU24" s="49"/>
      <c r="CV24" s="49"/>
      <c r="CW24" s="49"/>
      <c r="CY24" s="49"/>
      <c r="CZ24" s="49"/>
      <c r="DA24" s="49"/>
      <c r="DB24" s="49"/>
      <c r="DC24" s="49"/>
      <c r="DD24" s="49"/>
      <c r="DF24" s="49"/>
      <c r="DG24" s="49"/>
      <c r="DH24" s="49"/>
      <c r="DI24" s="49"/>
      <c r="DJ24" s="49"/>
      <c r="DK24" s="49"/>
      <c r="DM24" s="49"/>
      <c r="DN24" s="49"/>
      <c r="DP24" s="49"/>
      <c r="DQ24" s="49"/>
      <c r="DR24" s="49"/>
      <c r="DS24" s="49"/>
      <c r="DU24" s="49"/>
      <c r="DV24" s="49"/>
      <c r="DX24" s="49"/>
      <c r="DY24" s="49"/>
    </row>
    <row r="25" spans="1:129" s="50" customFormat="1" ht="12.75">
      <c r="A25" s="49"/>
      <c r="B25" s="49"/>
      <c r="D25" s="49"/>
      <c r="E25" s="49"/>
      <c r="F25" s="49"/>
      <c r="G25" s="49"/>
      <c r="I25" s="49"/>
      <c r="J25" s="49"/>
      <c r="K25" s="49"/>
      <c r="L25" s="49"/>
      <c r="M25" s="49"/>
      <c r="O25" s="49"/>
      <c r="P25" s="49"/>
      <c r="Q25" s="49"/>
      <c r="R25" s="49"/>
      <c r="S25" s="49"/>
      <c r="U25" s="49"/>
      <c r="V25" s="49"/>
      <c r="W25" s="49"/>
      <c r="X25" s="49"/>
      <c r="Y25" s="49"/>
      <c r="AA25" s="49"/>
      <c r="AB25" s="49"/>
      <c r="AC25" s="49"/>
      <c r="AD25" s="49"/>
      <c r="AE25" s="49"/>
      <c r="AG25" s="49"/>
      <c r="AH25" s="49"/>
      <c r="AI25" s="49"/>
      <c r="AJ25" s="49"/>
      <c r="AK25" s="49"/>
      <c r="AM25" s="49"/>
      <c r="AN25" s="49"/>
      <c r="AO25" s="49"/>
      <c r="AP25" s="49"/>
      <c r="AQ25" s="49"/>
      <c r="AS25" s="49"/>
      <c r="AT25" s="49"/>
      <c r="AU25" s="49"/>
      <c r="AV25" s="49"/>
      <c r="AW25" s="49"/>
      <c r="AY25" s="49"/>
      <c r="AZ25" s="49"/>
      <c r="BA25" s="49"/>
      <c r="BC25" s="49"/>
      <c r="BD25" s="49"/>
      <c r="BE25" s="49"/>
      <c r="BG25" s="49"/>
      <c r="BH25" s="49"/>
      <c r="BI25" s="49"/>
      <c r="BK25" s="49"/>
      <c r="BL25" s="49"/>
      <c r="BM25" s="49"/>
      <c r="BO25" s="49"/>
      <c r="BP25" s="49"/>
      <c r="BQ25" s="49"/>
      <c r="BS25" s="49"/>
      <c r="BT25" s="49"/>
      <c r="BU25" s="49"/>
      <c r="BW25" s="49"/>
      <c r="BX25" s="49"/>
      <c r="BY25" s="49"/>
      <c r="CA25" s="49"/>
      <c r="CB25" s="49"/>
      <c r="CC25" s="49"/>
      <c r="CE25" s="49"/>
      <c r="CF25" s="49"/>
      <c r="CG25" s="49"/>
      <c r="CI25" s="49"/>
      <c r="CJ25" s="49"/>
      <c r="CK25" s="49"/>
      <c r="CM25" s="49"/>
      <c r="CN25" s="49"/>
      <c r="CO25" s="49"/>
      <c r="CQ25" s="49"/>
      <c r="CR25" s="49"/>
      <c r="CS25" s="49"/>
      <c r="CU25" s="49"/>
      <c r="CV25" s="49"/>
      <c r="CW25" s="49"/>
      <c r="CY25" s="49"/>
      <c r="CZ25" s="49"/>
      <c r="DA25" s="49"/>
      <c r="DB25" s="49"/>
      <c r="DC25" s="49"/>
      <c r="DD25" s="49"/>
      <c r="DF25" s="49"/>
      <c r="DG25" s="49"/>
      <c r="DH25" s="49"/>
      <c r="DI25" s="49"/>
      <c r="DJ25" s="49"/>
      <c r="DK25" s="49"/>
      <c r="DM25" s="49"/>
      <c r="DN25" s="49"/>
      <c r="DP25" s="49"/>
      <c r="DQ25" s="49"/>
      <c r="DR25" s="49"/>
      <c r="DS25" s="49"/>
      <c r="DU25" s="49"/>
      <c r="DV25" s="49"/>
      <c r="DX25" s="49"/>
      <c r="DY25" s="49"/>
    </row>
    <row r="26" spans="1:129" s="50" customFormat="1" ht="12.75">
      <c r="A26" s="49"/>
      <c r="B26" s="49"/>
      <c r="D26" s="49"/>
      <c r="E26" s="49"/>
      <c r="F26" s="49"/>
      <c r="G26" s="49"/>
      <c r="I26" s="49"/>
      <c r="J26" s="49"/>
      <c r="K26" s="49"/>
      <c r="L26" s="49"/>
      <c r="M26" s="49"/>
      <c r="O26" s="49"/>
      <c r="P26" s="49"/>
      <c r="Q26" s="49"/>
      <c r="R26" s="49"/>
      <c r="S26" s="49"/>
      <c r="U26" s="49"/>
      <c r="V26" s="49"/>
      <c r="W26" s="49"/>
      <c r="X26" s="49"/>
      <c r="Y26" s="49"/>
      <c r="AA26" s="49"/>
      <c r="AB26" s="49"/>
      <c r="AC26" s="49"/>
      <c r="AD26" s="49"/>
      <c r="AE26" s="49"/>
      <c r="AG26" s="49"/>
      <c r="AH26" s="49"/>
      <c r="AI26" s="49"/>
      <c r="AJ26" s="49"/>
      <c r="AK26" s="49"/>
      <c r="AM26" s="49"/>
      <c r="AN26" s="49"/>
      <c r="AO26" s="49"/>
      <c r="AP26" s="49"/>
      <c r="AQ26" s="49"/>
      <c r="AS26" s="49"/>
      <c r="AT26" s="49"/>
      <c r="AU26" s="49"/>
      <c r="AV26" s="49"/>
      <c r="AW26" s="49"/>
      <c r="AY26" s="49"/>
      <c r="AZ26" s="49"/>
      <c r="BA26" s="49"/>
      <c r="BC26" s="49"/>
      <c r="BD26" s="49"/>
      <c r="BE26" s="49"/>
      <c r="BG26" s="49"/>
      <c r="BH26" s="49"/>
      <c r="BI26" s="49"/>
      <c r="BK26" s="49"/>
      <c r="BL26" s="49"/>
      <c r="BM26" s="49"/>
      <c r="BO26" s="49"/>
      <c r="BP26" s="49"/>
      <c r="BQ26" s="49"/>
      <c r="BS26" s="49"/>
      <c r="BT26" s="49"/>
      <c r="BU26" s="49"/>
      <c r="BW26" s="49"/>
      <c r="BX26" s="49"/>
      <c r="BY26" s="49"/>
      <c r="CA26" s="49"/>
      <c r="CB26" s="49"/>
      <c r="CC26" s="49"/>
      <c r="CE26" s="49"/>
      <c r="CF26" s="49"/>
      <c r="CG26" s="49"/>
      <c r="CI26" s="49"/>
      <c r="CJ26" s="49"/>
      <c r="CK26" s="49"/>
      <c r="CM26" s="49"/>
      <c r="CN26" s="49"/>
      <c r="CO26" s="49"/>
      <c r="CQ26" s="49"/>
      <c r="CR26" s="49"/>
      <c r="CS26" s="49"/>
      <c r="CU26" s="49"/>
      <c r="CV26" s="49"/>
      <c r="CW26" s="49"/>
      <c r="CY26" s="49"/>
      <c r="CZ26" s="49"/>
      <c r="DA26" s="49"/>
      <c r="DB26" s="49"/>
      <c r="DC26" s="49"/>
      <c r="DD26" s="49"/>
      <c r="DF26" s="49"/>
      <c r="DG26" s="49"/>
      <c r="DH26" s="49"/>
      <c r="DI26" s="49"/>
      <c r="DJ26" s="49"/>
      <c r="DK26" s="49"/>
      <c r="DM26" s="49"/>
      <c r="DN26" s="49"/>
      <c r="DP26" s="49"/>
      <c r="DQ26" s="49"/>
      <c r="DR26" s="49"/>
      <c r="DS26" s="49"/>
      <c r="DU26" s="49"/>
      <c r="DV26" s="49"/>
      <c r="DX26" s="49"/>
      <c r="DY26" s="49"/>
    </row>
    <row r="27" spans="1:129" s="50" customFormat="1" ht="12.75">
      <c r="A27" s="49"/>
      <c r="B27" s="49"/>
      <c r="D27" s="49"/>
      <c r="E27" s="49"/>
      <c r="F27" s="49"/>
      <c r="G27" s="49"/>
      <c r="I27" s="49"/>
      <c r="J27" s="49"/>
      <c r="K27" s="49"/>
      <c r="L27" s="49"/>
      <c r="M27" s="49"/>
      <c r="O27" s="49"/>
      <c r="P27" s="49"/>
      <c r="Q27" s="49"/>
      <c r="R27" s="49"/>
      <c r="S27" s="49"/>
      <c r="U27" s="49"/>
      <c r="V27" s="49"/>
      <c r="W27" s="49"/>
      <c r="X27" s="49"/>
      <c r="Y27" s="49"/>
      <c r="AA27" s="49"/>
      <c r="AB27" s="49"/>
      <c r="AC27" s="49"/>
      <c r="AD27" s="49"/>
      <c r="AE27" s="49"/>
      <c r="AG27" s="49"/>
      <c r="AH27" s="49"/>
      <c r="AI27" s="49"/>
      <c r="AJ27" s="49"/>
      <c r="AK27" s="49"/>
      <c r="AM27" s="49"/>
      <c r="AN27" s="49"/>
      <c r="AO27" s="49"/>
      <c r="AP27" s="49"/>
      <c r="AQ27" s="49"/>
      <c r="AS27" s="49"/>
      <c r="AT27" s="49"/>
      <c r="AU27" s="49"/>
      <c r="AV27" s="49"/>
      <c r="AW27" s="49"/>
      <c r="AY27" s="49"/>
      <c r="AZ27" s="49"/>
      <c r="BA27" s="49"/>
      <c r="BC27" s="49"/>
      <c r="BD27" s="49"/>
      <c r="BE27" s="49"/>
      <c r="BG27" s="49"/>
      <c r="BH27" s="49"/>
      <c r="BI27" s="49"/>
      <c r="BK27" s="49"/>
      <c r="BL27" s="49"/>
      <c r="BM27" s="49"/>
      <c r="BO27" s="49"/>
      <c r="BP27" s="49"/>
      <c r="BQ27" s="49"/>
      <c r="BS27" s="49"/>
      <c r="BT27" s="49"/>
      <c r="BU27" s="49"/>
      <c r="BW27" s="49"/>
      <c r="BX27" s="49"/>
      <c r="BY27" s="49"/>
      <c r="CA27" s="49"/>
      <c r="CB27" s="49"/>
      <c r="CC27" s="49"/>
      <c r="CE27" s="49"/>
      <c r="CF27" s="49"/>
      <c r="CG27" s="49"/>
      <c r="CI27" s="49"/>
      <c r="CJ27" s="49"/>
      <c r="CK27" s="49"/>
      <c r="CM27" s="49"/>
      <c r="CN27" s="49"/>
      <c r="CO27" s="49"/>
      <c r="CQ27" s="49"/>
      <c r="CR27" s="49"/>
      <c r="CS27" s="49"/>
      <c r="CU27" s="49"/>
      <c r="CV27" s="49"/>
      <c r="CW27" s="49"/>
      <c r="CY27" s="49"/>
      <c r="CZ27" s="49"/>
      <c r="DA27" s="49"/>
      <c r="DB27" s="49"/>
      <c r="DC27" s="49"/>
      <c r="DD27" s="49"/>
      <c r="DF27" s="49"/>
      <c r="DG27" s="49"/>
      <c r="DH27" s="49"/>
      <c r="DI27" s="49"/>
      <c r="DJ27" s="49"/>
      <c r="DK27" s="49"/>
      <c r="DM27" s="49"/>
      <c r="DN27" s="49"/>
      <c r="DP27" s="49"/>
      <c r="DQ27" s="49"/>
      <c r="DR27" s="49"/>
      <c r="DS27" s="49"/>
      <c r="DU27" s="49"/>
      <c r="DV27" s="49"/>
      <c r="DX27" s="49"/>
      <c r="DY27" s="49"/>
    </row>
    <row r="28" spans="1:129" s="50" customFormat="1" ht="12.75">
      <c r="A28" s="49"/>
      <c r="B28" s="49"/>
      <c r="D28" s="49"/>
      <c r="E28" s="49"/>
      <c r="F28" s="49"/>
      <c r="G28" s="49"/>
      <c r="I28" s="49"/>
      <c r="J28" s="49"/>
      <c r="K28" s="49"/>
      <c r="L28" s="49"/>
      <c r="M28" s="49"/>
      <c r="O28" s="49"/>
      <c r="P28" s="49"/>
      <c r="Q28" s="49"/>
      <c r="R28" s="49"/>
      <c r="S28" s="49"/>
      <c r="U28" s="49"/>
      <c r="V28" s="49"/>
      <c r="W28" s="49"/>
      <c r="X28" s="49"/>
      <c r="Y28" s="49"/>
      <c r="AA28" s="49"/>
      <c r="AB28" s="49"/>
      <c r="AC28" s="49"/>
      <c r="AD28" s="49"/>
      <c r="AE28" s="49"/>
      <c r="AG28" s="49"/>
      <c r="AH28" s="49"/>
      <c r="AI28" s="49"/>
      <c r="AJ28" s="49"/>
      <c r="AK28" s="49"/>
      <c r="AM28" s="49"/>
      <c r="AN28" s="49"/>
      <c r="AO28" s="49"/>
      <c r="AP28" s="49"/>
      <c r="AQ28" s="49"/>
      <c r="AS28" s="49"/>
      <c r="AT28" s="49"/>
      <c r="AU28" s="49"/>
      <c r="AV28" s="49"/>
      <c r="AW28" s="49"/>
      <c r="AY28" s="49"/>
      <c r="AZ28" s="49"/>
      <c r="BA28" s="49"/>
      <c r="BC28" s="49"/>
      <c r="BD28" s="49"/>
      <c r="BE28" s="49"/>
      <c r="BG28" s="49"/>
      <c r="BH28" s="49"/>
      <c r="BI28" s="49"/>
      <c r="BK28" s="49"/>
      <c r="BL28" s="49"/>
      <c r="BM28" s="49"/>
      <c r="BO28" s="49"/>
      <c r="BP28" s="49"/>
      <c r="BQ28" s="49"/>
      <c r="BS28" s="49"/>
      <c r="BT28" s="49"/>
      <c r="BU28" s="49"/>
      <c r="BW28" s="49"/>
      <c r="BX28" s="49"/>
      <c r="BY28" s="49"/>
      <c r="CA28" s="49"/>
      <c r="CB28" s="49"/>
      <c r="CC28" s="49"/>
      <c r="CE28" s="49"/>
      <c r="CF28" s="49"/>
      <c r="CG28" s="49"/>
      <c r="CI28" s="49"/>
      <c r="CJ28" s="49"/>
      <c r="CK28" s="49"/>
      <c r="CM28" s="49"/>
      <c r="CN28" s="49"/>
      <c r="CO28" s="49"/>
      <c r="CQ28" s="49"/>
      <c r="CR28" s="49"/>
      <c r="CS28" s="49"/>
      <c r="CU28" s="49"/>
      <c r="CV28" s="49"/>
      <c r="CW28" s="49"/>
      <c r="CY28" s="49"/>
      <c r="CZ28" s="49"/>
      <c r="DA28" s="49"/>
      <c r="DB28" s="49"/>
      <c r="DC28" s="49"/>
      <c r="DD28" s="49"/>
      <c r="DF28" s="49"/>
      <c r="DG28" s="49"/>
      <c r="DH28" s="49"/>
      <c r="DI28" s="49"/>
      <c r="DJ28" s="49"/>
      <c r="DK28" s="49"/>
      <c r="DM28" s="49"/>
      <c r="DN28" s="49"/>
      <c r="DP28" s="49"/>
      <c r="DQ28" s="49"/>
      <c r="DR28" s="49"/>
      <c r="DS28" s="49"/>
      <c r="DU28" s="49"/>
      <c r="DV28" s="49"/>
      <c r="DX28" s="49"/>
      <c r="DY28" s="49"/>
    </row>
    <row r="29" spans="1:129" s="50" customFormat="1" ht="12.75">
      <c r="A29" s="49"/>
      <c r="B29" s="49"/>
      <c r="D29" s="49"/>
      <c r="E29" s="49"/>
      <c r="F29" s="49"/>
      <c r="G29" s="49"/>
      <c r="I29" s="49"/>
      <c r="J29" s="49"/>
      <c r="K29" s="49"/>
      <c r="L29" s="49"/>
      <c r="M29" s="49"/>
      <c r="O29" s="49"/>
      <c r="P29" s="49"/>
      <c r="Q29" s="49"/>
      <c r="R29" s="49"/>
      <c r="S29" s="49"/>
      <c r="U29" s="49"/>
      <c r="V29" s="49"/>
      <c r="W29" s="49"/>
      <c r="X29" s="49"/>
      <c r="Y29" s="49"/>
      <c r="AA29" s="49"/>
      <c r="AB29" s="49"/>
      <c r="AC29" s="49"/>
      <c r="AD29" s="49"/>
      <c r="AE29" s="49"/>
      <c r="AG29" s="49"/>
      <c r="AH29" s="49"/>
      <c r="AI29" s="49"/>
      <c r="AJ29" s="49"/>
      <c r="AK29" s="49"/>
      <c r="AM29" s="49"/>
      <c r="AN29" s="49"/>
      <c r="AO29" s="49"/>
      <c r="AP29" s="49"/>
      <c r="AQ29" s="49"/>
      <c r="AS29" s="49"/>
      <c r="AT29" s="49"/>
      <c r="AU29" s="49"/>
      <c r="AV29" s="49"/>
      <c r="AW29" s="49"/>
      <c r="AY29" s="49"/>
      <c r="AZ29" s="49"/>
      <c r="BA29" s="49"/>
      <c r="BC29" s="49"/>
      <c r="BD29" s="49"/>
      <c r="BE29" s="49"/>
      <c r="BG29" s="49"/>
      <c r="BH29" s="49"/>
      <c r="BI29" s="49"/>
      <c r="BK29" s="49"/>
      <c r="BL29" s="49"/>
      <c r="BM29" s="49"/>
      <c r="BO29" s="49"/>
      <c r="BP29" s="49"/>
      <c r="BQ29" s="49"/>
      <c r="BS29" s="49"/>
      <c r="BT29" s="49"/>
      <c r="BU29" s="49"/>
      <c r="BW29" s="49"/>
      <c r="BX29" s="49"/>
      <c r="BY29" s="49"/>
      <c r="CA29" s="49"/>
      <c r="CB29" s="49"/>
      <c r="CC29" s="49"/>
      <c r="CE29" s="49"/>
      <c r="CF29" s="49"/>
      <c r="CG29" s="49"/>
      <c r="CI29" s="49"/>
      <c r="CJ29" s="49"/>
      <c r="CK29" s="49"/>
      <c r="CM29" s="49"/>
      <c r="CN29" s="49"/>
      <c r="CO29" s="49"/>
      <c r="CQ29" s="49"/>
      <c r="CR29" s="49"/>
      <c r="CS29" s="49"/>
      <c r="CU29" s="49"/>
      <c r="CV29" s="49"/>
      <c r="CW29" s="49"/>
      <c r="CY29" s="49"/>
      <c r="CZ29" s="49"/>
      <c r="DA29" s="49"/>
      <c r="DB29" s="49"/>
      <c r="DC29" s="49"/>
      <c r="DD29" s="49"/>
      <c r="DF29" s="49"/>
      <c r="DG29" s="49"/>
      <c r="DH29" s="49"/>
      <c r="DI29" s="49"/>
      <c r="DJ29" s="49"/>
      <c r="DK29" s="49"/>
      <c r="DM29" s="49"/>
      <c r="DN29" s="49"/>
      <c r="DP29" s="49"/>
      <c r="DQ29" s="49"/>
      <c r="DR29" s="49"/>
      <c r="DS29" s="49"/>
      <c r="DU29" s="49"/>
      <c r="DV29" s="49"/>
      <c r="DX29" s="49"/>
      <c r="DY29" s="49"/>
    </row>
    <row r="30" spans="1:129" s="50" customFormat="1" ht="12.75">
      <c r="A30" s="49"/>
      <c r="B30" s="49"/>
      <c r="D30" s="49"/>
      <c r="E30" s="49"/>
      <c r="F30" s="49"/>
      <c r="G30" s="49"/>
      <c r="I30" s="49"/>
      <c r="J30" s="49"/>
      <c r="K30" s="49"/>
      <c r="L30" s="49"/>
      <c r="M30" s="49"/>
      <c r="O30" s="49"/>
      <c r="P30" s="49"/>
      <c r="Q30" s="49"/>
      <c r="R30" s="49"/>
      <c r="S30" s="49"/>
      <c r="U30" s="49"/>
      <c r="V30" s="49"/>
      <c r="W30" s="49"/>
      <c r="X30" s="49"/>
      <c r="Y30" s="49"/>
      <c r="AA30" s="49"/>
      <c r="AB30" s="49"/>
      <c r="AC30" s="49"/>
      <c r="AD30" s="49"/>
      <c r="AE30" s="49"/>
      <c r="AG30" s="49"/>
      <c r="AH30" s="49"/>
      <c r="AI30" s="49"/>
      <c r="AJ30" s="49"/>
      <c r="AK30" s="49"/>
      <c r="AM30" s="49"/>
      <c r="AN30" s="49"/>
      <c r="AO30" s="49"/>
      <c r="AP30" s="49"/>
      <c r="AQ30" s="49"/>
      <c r="AS30" s="49"/>
      <c r="AT30" s="49"/>
      <c r="AU30" s="49"/>
      <c r="AV30" s="49"/>
      <c r="AW30" s="49"/>
      <c r="AY30" s="49"/>
      <c r="AZ30" s="49"/>
      <c r="BA30" s="49"/>
      <c r="BC30" s="49"/>
      <c r="BD30" s="49"/>
      <c r="BE30" s="49"/>
      <c r="BG30" s="49"/>
      <c r="BH30" s="49"/>
      <c r="BI30" s="49"/>
      <c r="BK30" s="49"/>
      <c r="BL30" s="49"/>
      <c r="BM30" s="49"/>
      <c r="BO30" s="49"/>
      <c r="BP30" s="49"/>
      <c r="BQ30" s="49"/>
      <c r="BS30" s="49"/>
      <c r="BT30" s="49"/>
      <c r="BU30" s="49"/>
      <c r="BW30" s="49"/>
      <c r="BX30" s="49"/>
      <c r="BY30" s="49"/>
      <c r="CA30" s="49"/>
      <c r="CB30" s="49"/>
      <c r="CC30" s="49"/>
      <c r="CE30" s="49"/>
      <c r="CF30" s="49"/>
      <c r="CG30" s="49"/>
      <c r="CI30" s="49"/>
      <c r="CJ30" s="49"/>
      <c r="CK30" s="49"/>
      <c r="CM30" s="49"/>
      <c r="CN30" s="49"/>
      <c r="CO30" s="49"/>
      <c r="CQ30" s="49"/>
      <c r="CR30" s="49"/>
      <c r="CS30" s="49"/>
      <c r="CU30" s="49"/>
      <c r="CV30" s="49"/>
      <c r="CW30" s="49"/>
      <c r="CY30" s="49"/>
      <c r="CZ30" s="49"/>
      <c r="DA30" s="49"/>
      <c r="DB30" s="49"/>
      <c r="DC30" s="49"/>
      <c r="DD30" s="49"/>
      <c r="DF30" s="49"/>
      <c r="DG30" s="49"/>
      <c r="DH30" s="49"/>
      <c r="DI30" s="49"/>
      <c r="DJ30" s="49"/>
      <c r="DK30" s="49"/>
      <c r="DM30" s="49"/>
      <c r="DN30" s="49"/>
      <c r="DP30" s="49"/>
      <c r="DQ30" s="49"/>
      <c r="DR30" s="49"/>
      <c r="DS30" s="49"/>
      <c r="DU30" s="49"/>
      <c r="DV30" s="49"/>
      <c r="DX30" s="49"/>
      <c r="DY30" s="49"/>
    </row>
    <row r="31" spans="1:129" s="50" customFormat="1" ht="12.75">
      <c r="A31" s="49"/>
      <c r="B31" s="49"/>
      <c r="D31" s="49"/>
      <c r="E31" s="49"/>
      <c r="F31" s="49"/>
      <c r="G31" s="49"/>
      <c r="I31" s="49"/>
      <c r="J31" s="49"/>
      <c r="K31" s="49"/>
      <c r="L31" s="49"/>
      <c r="M31" s="49"/>
      <c r="O31" s="49"/>
      <c r="P31" s="49"/>
      <c r="Q31" s="49"/>
      <c r="R31" s="49"/>
      <c r="S31" s="49"/>
      <c r="U31" s="49"/>
      <c r="V31" s="49"/>
      <c r="W31" s="49"/>
      <c r="X31" s="49"/>
      <c r="Y31" s="49"/>
      <c r="AA31" s="49"/>
      <c r="AB31" s="49"/>
      <c r="AC31" s="49"/>
      <c r="AD31" s="49"/>
      <c r="AE31" s="49"/>
      <c r="AG31" s="49"/>
      <c r="AH31" s="49"/>
      <c r="AI31" s="49"/>
      <c r="AJ31" s="49"/>
      <c r="AK31" s="49"/>
      <c r="AM31" s="49"/>
      <c r="AN31" s="49"/>
      <c r="AO31" s="49"/>
      <c r="AP31" s="49"/>
      <c r="AQ31" s="49"/>
      <c r="AS31" s="49"/>
      <c r="AT31" s="49"/>
      <c r="AU31" s="49"/>
      <c r="AV31" s="49"/>
      <c r="AW31" s="49"/>
      <c r="AY31" s="49"/>
      <c r="AZ31" s="49"/>
      <c r="BA31" s="49"/>
      <c r="BC31" s="49"/>
      <c r="BD31" s="49"/>
      <c r="BE31" s="49"/>
      <c r="BG31" s="49"/>
      <c r="BH31" s="49"/>
      <c r="BI31" s="49"/>
      <c r="BK31" s="49"/>
      <c r="BL31" s="49"/>
      <c r="BM31" s="49"/>
      <c r="BO31" s="49"/>
      <c r="BP31" s="49"/>
      <c r="BQ31" s="49"/>
      <c r="BS31" s="49"/>
      <c r="BT31" s="49"/>
      <c r="BU31" s="49"/>
      <c r="BW31" s="49"/>
      <c r="BX31" s="49"/>
      <c r="BY31" s="49"/>
      <c r="CA31" s="49"/>
      <c r="CB31" s="49"/>
      <c r="CC31" s="49"/>
      <c r="CE31" s="49"/>
      <c r="CF31" s="49"/>
      <c r="CG31" s="49"/>
      <c r="CI31" s="49"/>
      <c r="CJ31" s="49"/>
      <c r="CK31" s="49"/>
      <c r="CM31" s="49"/>
      <c r="CN31" s="49"/>
      <c r="CO31" s="49"/>
      <c r="CQ31" s="49"/>
      <c r="CR31" s="49"/>
      <c r="CS31" s="49"/>
      <c r="CU31" s="49"/>
      <c r="CV31" s="49"/>
      <c r="CW31" s="49"/>
      <c r="CY31" s="49"/>
      <c r="CZ31" s="49"/>
      <c r="DA31" s="49"/>
      <c r="DB31" s="49"/>
      <c r="DC31" s="49"/>
      <c r="DD31" s="49"/>
      <c r="DF31" s="49"/>
      <c r="DG31" s="49"/>
      <c r="DH31" s="49"/>
      <c r="DI31" s="49"/>
      <c r="DJ31" s="49"/>
      <c r="DK31" s="49"/>
      <c r="DM31" s="49"/>
      <c r="DN31" s="49"/>
      <c r="DP31" s="49"/>
      <c r="DQ31" s="49"/>
      <c r="DR31" s="49"/>
      <c r="DS31" s="49"/>
      <c r="DU31" s="49"/>
      <c r="DV31" s="49"/>
      <c r="DX31" s="49"/>
      <c r="DY31" s="49"/>
    </row>
    <row r="32" spans="1:129" s="50" customFormat="1" ht="12.75">
      <c r="A32" s="49"/>
      <c r="B32" s="49"/>
      <c r="D32" s="49"/>
      <c r="E32" s="49"/>
      <c r="F32" s="49"/>
      <c r="G32" s="49"/>
      <c r="I32" s="49"/>
      <c r="J32" s="49"/>
      <c r="K32" s="49"/>
      <c r="L32" s="49"/>
      <c r="M32" s="49"/>
      <c r="O32" s="49"/>
      <c r="P32" s="49"/>
      <c r="Q32" s="49"/>
      <c r="R32" s="49"/>
      <c r="S32" s="49"/>
      <c r="U32" s="49"/>
      <c r="V32" s="49"/>
      <c r="W32" s="49"/>
      <c r="X32" s="49"/>
      <c r="Y32" s="49"/>
      <c r="AA32" s="49"/>
      <c r="AB32" s="49"/>
      <c r="AC32" s="49"/>
      <c r="AD32" s="49"/>
      <c r="AE32" s="49"/>
      <c r="AG32" s="49"/>
      <c r="AH32" s="49"/>
      <c r="AI32" s="49"/>
      <c r="AJ32" s="49"/>
      <c r="AK32" s="49"/>
      <c r="AM32" s="49"/>
      <c r="AN32" s="49"/>
      <c r="AO32" s="49"/>
      <c r="AP32" s="49"/>
      <c r="AQ32" s="49"/>
      <c r="AS32" s="49"/>
      <c r="AT32" s="49"/>
      <c r="AU32" s="49"/>
      <c r="AV32" s="49"/>
      <c r="AW32" s="49"/>
      <c r="AY32" s="49"/>
      <c r="AZ32" s="49"/>
      <c r="BA32" s="49"/>
      <c r="BC32" s="49"/>
      <c r="BD32" s="49"/>
      <c r="BE32" s="49"/>
      <c r="BG32" s="49"/>
      <c r="BH32" s="49"/>
      <c r="BI32" s="49"/>
      <c r="BK32" s="49"/>
      <c r="BL32" s="49"/>
      <c r="BM32" s="49"/>
      <c r="BO32" s="49"/>
      <c r="BP32" s="49"/>
      <c r="BQ32" s="49"/>
      <c r="BS32" s="49"/>
      <c r="BT32" s="49"/>
      <c r="BU32" s="49"/>
      <c r="BW32" s="49"/>
      <c r="BX32" s="49"/>
      <c r="BY32" s="49"/>
      <c r="CA32" s="49"/>
      <c r="CB32" s="49"/>
      <c r="CC32" s="49"/>
      <c r="CE32" s="49"/>
      <c r="CF32" s="49"/>
      <c r="CG32" s="49"/>
      <c r="CI32" s="49"/>
      <c r="CJ32" s="49"/>
      <c r="CK32" s="49"/>
      <c r="CM32" s="49"/>
      <c r="CN32" s="49"/>
      <c r="CO32" s="49"/>
      <c r="CQ32" s="49"/>
      <c r="CR32" s="49"/>
      <c r="CS32" s="49"/>
      <c r="CU32" s="49"/>
      <c r="CV32" s="49"/>
      <c r="CW32" s="49"/>
      <c r="CY32" s="49"/>
      <c r="CZ32" s="49"/>
      <c r="DA32" s="49"/>
      <c r="DB32" s="49"/>
      <c r="DC32" s="49"/>
      <c r="DD32" s="49"/>
      <c r="DF32" s="49"/>
      <c r="DG32" s="49"/>
      <c r="DH32" s="49"/>
      <c r="DI32" s="49"/>
      <c r="DJ32" s="49"/>
      <c r="DK32" s="49"/>
      <c r="DM32" s="49"/>
      <c r="DN32" s="49"/>
      <c r="DP32" s="49"/>
      <c r="DQ32" s="49"/>
      <c r="DR32" s="49"/>
      <c r="DS32" s="49"/>
      <c r="DU32" s="49"/>
      <c r="DV32" s="49"/>
      <c r="DX32" s="49"/>
      <c r="DY32" s="49"/>
    </row>
    <row r="33" spans="1:129" s="50" customFormat="1" ht="12.75">
      <c r="A33" s="49" t="s">
        <v>114</v>
      </c>
      <c r="B33" s="49"/>
      <c r="D33" s="49"/>
      <c r="E33" s="49"/>
      <c r="F33" s="49"/>
      <c r="G33" s="49">
        <v>1</v>
      </c>
      <c r="I33" s="49"/>
      <c r="J33" s="49"/>
      <c r="K33" s="49"/>
      <c r="L33" s="49"/>
      <c r="M33" s="49"/>
      <c r="O33" s="49"/>
      <c r="P33" s="49"/>
      <c r="Q33" s="49"/>
      <c r="R33" s="49"/>
      <c r="S33" s="49"/>
      <c r="U33" s="49"/>
      <c r="V33" s="49"/>
      <c r="W33" s="49"/>
      <c r="X33" s="49"/>
      <c r="Y33" s="49"/>
      <c r="AA33" s="49"/>
      <c r="AB33" s="49"/>
      <c r="AC33" s="49"/>
      <c r="AD33" s="49"/>
      <c r="AE33" s="49"/>
      <c r="AG33" s="49"/>
      <c r="AH33" s="49"/>
      <c r="AI33" s="49"/>
      <c r="AJ33" s="49"/>
      <c r="AK33" s="49"/>
      <c r="AM33" s="49"/>
      <c r="AN33" s="49"/>
      <c r="AO33" s="49"/>
      <c r="AP33" s="49"/>
      <c r="AQ33" s="49"/>
      <c r="AS33" s="49"/>
      <c r="AT33" s="49"/>
      <c r="AU33" s="49"/>
      <c r="AV33" s="49"/>
      <c r="AW33" s="49"/>
      <c r="AY33" s="49"/>
      <c r="AZ33" s="49"/>
      <c r="BA33" s="49"/>
      <c r="BC33" s="49"/>
      <c r="BD33" s="49"/>
      <c r="BE33" s="49"/>
      <c r="BG33" s="49"/>
      <c r="BH33" s="49"/>
      <c r="BI33" s="49"/>
      <c r="BK33" s="49"/>
      <c r="BL33" s="49"/>
      <c r="BM33" s="49"/>
      <c r="BO33" s="49"/>
      <c r="BP33" s="49"/>
      <c r="BQ33" s="49"/>
      <c r="BS33" s="49"/>
      <c r="BT33" s="49"/>
      <c r="BU33" s="49"/>
      <c r="BW33" s="49"/>
      <c r="BX33" s="49"/>
      <c r="BY33" s="49"/>
      <c r="CA33" s="49"/>
      <c r="CB33" s="49"/>
      <c r="CC33" s="49"/>
      <c r="CE33" s="49"/>
      <c r="CF33" s="49"/>
      <c r="CG33" s="49"/>
      <c r="CI33" s="49"/>
      <c r="CJ33" s="49"/>
      <c r="CK33" s="49"/>
      <c r="CM33" s="49"/>
      <c r="CN33" s="49"/>
      <c r="CO33" s="49"/>
      <c r="CQ33" s="49"/>
      <c r="CR33" s="49"/>
      <c r="CS33" s="49"/>
      <c r="CU33" s="49"/>
      <c r="CV33" s="49"/>
      <c r="CW33" s="49"/>
      <c r="CY33" s="49"/>
      <c r="CZ33" s="49"/>
      <c r="DA33" s="49"/>
      <c r="DB33" s="49"/>
      <c r="DC33" s="49"/>
      <c r="DD33" s="49"/>
      <c r="DF33" s="49"/>
      <c r="DG33" s="49"/>
      <c r="DH33" s="49"/>
      <c r="DI33" s="49"/>
      <c r="DJ33" s="49"/>
      <c r="DK33" s="49"/>
      <c r="DM33" s="49"/>
      <c r="DN33" s="49"/>
      <c r="DP33" s="49"/>
      <c r="DQ33" s="49"/>
      <c r="DR33" s="49"/>
      <c r="DS33" s="49"/>
      <c r="DU33" s="49"/>
      <c r="DV33" s="49"/>
      <c r="DX33" s="49"/>
      <c r="DY33" s="49"/>
    </row>
    <row r="34" spans="1:129" s="50" customFormat="1" ht="12.75">
      <c r="A34" s="49" t="s">
        <v>114</v>
      </c>
      <c r="B34" s="49"/>
      <c r="D34" s="49"/>
      <c r="E34" s="49"/>
      <c r="F34" s="49"/>
      <c r="G34" s="49">
        <v>1</v>
      </c>
      <c r="I34" s="49"/>
      <c r="J34" s="49"/>
      <c r="K34" s="49"/>
      <c r="L34" s="49"/>
      <c r="M34" s="49"/>
      <c r="O34" s="49"/>
      <c r="P34" s="49"/>
      <c r="Q34" s="49"/>
      <c r="R34" s="49"/>
      <c r="S34" s="49"/>
      <c r="U34" s="49"/>
      <c r="V34" s="49"/>
      <c r="W34" s="49"/>
      <c r="X34" s="49"/>
      <c r="Y34" s="49"/>
      <c r="AA34" s="49"/>
      <c r="AB34" s="49"/>
      <c r="AC34" s="49"/>
      <c r="AD34" s="49"/>
      <c r="AE34" s="49"/>
      <c r="AG34" s="49"/>
      <c r="AH34" s="49"/>
      <c r="AI34" s="49"/>
      <c r="AJ34" s="49"/>
      <c r="AK34" s="49"/>
      <c r="AM34" s="49"/>
      <c r="AN34" s="49"/>
      <c r="AO34" s="49"/>
      <c r="AP34" s="49"/>
      <c r="AQ34" s="49"/>
      <c r="AS34" s="49"/>
      <c r="AT34" s="49"/>
      <c r="AU34" s="49"/>
      <c r="AV34" s="49"/>
      <c r="AW34" s="49"/>
      <c r="AY34" s="49"/>
      <c r="AZ34" s="49"/>
      <c r="BA34" s="49"/>
      <c r="BC34" s="49"/>
      <c r="BD34" s="49"/>
      <c r="BE34" s="49"/>
      <c r="BG34" s="49"/>
      <c r="BH34" s="49"/>
      <c r="BI34" s="49"/>
      <c r="BK34" s="49"/>
      <c r="BL34" s="49"/>
      <c r="BM34" s="49"/>
      <c r="BO34" s="49"/>
      <c r="BP34" s="49"/>
      <c r="BQ34" s="49"/>
      <c r="BS34" s="49"/>
      <c r="BT34" s="49"/>
      <c r="BU34" s="49"/>
      <c r="BW34" s="49"/>
      <c r="BX34" s="49"/>
      <c r="BY34" s="49"/>
      <c r="CA34" s="49"/>
      <c r="CB34" s="49"/>
      <c r="CC34" s="49"/>
      <c r="CE34" s="49"/>
      <c r="CF34" s="49"/>
      <c r="CG34" s="49"/>
      <c r="CI34" s="49"/>
      <c r="CJ34" s="49"/>
      <c r="CK34" s="49"/>
      <c r="CM34" s="49"/>
      <c r="CN34" s="49"/>
      <c r="CO34" s="49"/>
      <c r="CQ34" s="49"/>
      <c r="CR34" s="49"/>
      <c r="CS34" s="49"/>
      <c r="CU34" s="49"/>
      <c r="CV34" s="49"/>
      <c r="CW34" s="49"/>
      <c r="CY34" s="49"/>
      <c r="CZ34" s="49"/>
      <c r="DA34" s="49"/>
      <c r="DB34" s="49"/>
      <c r="DC34" s="49"/>
      <c r="DD34" s="49"/>
      <c r="DF34" s="49"/>
      <c r="DG34" s="49"/>
      <c r="DH34" s="49"/>
      <c r="DI34" s="49"/>
      <c r="DJ34" s="49"/>
      <c r="DK34" s="49"/>
      <c r="DM34" s="49"/>
      <c r="DN34" s="49"/>
      <c r="DP34" s="49"/>
      <c r="DQ34" s="49"/>
      <c r="DR34" s="49"/>
      <c r="DS34" s="49"/>
      <c r="DU34" s="49"/>
      <c r="DV34" s="49"/>
      <c r="DX34" s="49"/>
      <c r="DY34" s="49"/>
    </row>
    <row r="35" spans="1:129" s="50" customFormat="1" ht="12.75">
      <c r="A35" s="49" t="s">
        <v>114</v>
      </c>
      <c r="B35" s="49"/>
      <c r="D35" s="49"/>
      <c r="E35" s="49"/>
      <c r="F35" s="49"/>
      <c r="G35" s="49">
        <v>1</v>
      </c>
      <c r="I35" s="49"/>
      <c r="J35" s="49"/>
      <c r="K35" s="49"/>
      <c r="L35" s="49"/>
      <c r="M35" s="49"/>
      <c r="O35" s="49"/>
      <c r="P35" s="49"/>
      <c r="Q35" s="49"/>
      <c r="R35" s="49"/>
      <c r="S35" s="49"/>
      <c r="U35" s="49"/>
      <c r="V35" s="49"/>
      <c r="W35" s="49"/>
      <c r="X35" s="49"/>
      <c r="Y35" s="49"/>
      <c r="AA35" s="49"/>
      <c r="AB35" s="49"/>
      <c r="AC35" s="49"/>
      <c r="AD35" s="49"/>
      <c r="AE35" s="49"/>
      <c r="AG35" s="49"/>
      <c r="AH35" s="49"/>
      <c r="AI35" s="49"/>
      <c r="AJ35" s="49"/>
      <c r="AK35" s="49"/>
      <c r="AM35" s="49"/>
      <c r="AN35" s="49"/>
      <c r="AO35" s="49"/>
      <c r="AP35" s="49"/>
      <c r="AQ35" s="49"/>
      <c r="AS35" s="49"/>
      <c r="AT35" s="49"/>
      <c r="AU35" s="49"/>
      <c r="AV35" s="49"/>
      <c r="AW35" s="49"/>
      <c r="AY35" s="49"/>
      <c r="AZ35" s="49"/>
      <c r="BA35" s="49"/>
      <c r="BC35" s="49"/>
      <c r="BD35" s="49"/>
      <c r="BE35" s="49"/>
      <c r="BG35" s="49"/>
      <c r="BH35" s="49"/>
      <c r="BI35" s="49"/>
      <c r="BK35" s="49"/>
      <c r="BL35" s="49"/>
      <c r="BM35" s="49"/>
      <c r="BO35" s="49"/>
      <c r="BP35" s="49"/>
      <c r="BQ35" s="49"/>
      <c r="BS35" s="49"/>
      <c r="BT35" s="49"/>
      <c r="BU35" s="49"/>
      <c r="BW35" s="49"/>
      <c r="BX35" s="49"/>
      <c r="BY35" s="49"/>
      <c r="CA35" s="49"/>
      <c r="CB35" s="49"/>
      <c r="CC35" s="49"/>
      <c r="CE35" s="49"/>
      <c r="CF35" s="49"/>
      <c r="CG35" s="49"/>
      <c r="CI35" s="49"/>
      <c r="CJ35" s="49"/>
      <c r="CK35" s="49"/>
      <c r="CM35" s="49"/>
      <c r="CN35" s="49"/>
      <c r="CO35" s="49"/>
      <c r="CQ35" s="49"/>
      <c r="CR35" s="49"/>
      <c r="CS35" s="49"/>
      <c r="CU35" s="49"/>
      <c r="CV35" s="49"/>
      <c r="CW35" s="49"/>
      <c r="CY35" s="49"/>
      <c r="CZ35" s="49"/>
      <c r="DA35" s="49"/>
      <c r="DB35" s="49"/>
      <c r="DC35" s="49"/>
      <c r="DD35" s="49"/>
      <c r="DF35" s="49"/>
      <c r="DG35" s="49"/>
      <c r="DH35" s="49"/>
      <c r="DI35" s="49"/>
      <c r="DJ35" s="49"/>
      <c r="DK35" s="49"/>
      <c r="DM35" s="49"/>
      <c r="DN35" s="49"/>
      <c r="DP35" s="49"/>
      <c r="DQ35" s="49"/>
      <c r="DR35" s="49"/>
      <c r="DS35" s="49"/>
      <c r="DU35" s="49"/>
      <c r="DV35" s="49"/>
      <c r="DX35" s="49"/>
      <c r="DY35" s="49"/>
    </row>
    <row r="36" spans="1:129" s="50" customFormat="1" ht="12.75">
      <c r="A36" s="49" t="s">
        <v>114</v>
      </c>
      <c r="B36" s="49"/>
      <c r="D36" s="49"/>
      <c r="E36" s="49"/>
      <c r="F36" s="49"/>
      <c r="G36" s="49">
        <v>1</v>
      </c>
      <c r="I36" s="49"/>
      <c r="J36" s="49"/>
      <c r="K36" s="49"/>
      <c r="L36" s="49"/>
      <c r="M36" s="49"/>
      <c r="O36" s="49"/>
      <c r="P36" s="49"/>
      <c r="Q36" s="49"/>
      <c r="R36" s="49"/>
      <c r="S36" s="49"/>
      <c r="U36" s="49"/>
      <c r="V36" s="49"/>
      <c r="W36" s="49"/>
      <c r="X36" s="49"/>
      <c r="Y36" s="49"/>
      <c r="AA36" s="49"/>
      <c r="AB36" s="49"/>
      <c r="AC36" s="49"/>
      <c r="AD36" s="49"/>
      <c r="AE36" s="49"/>
      <c r="AG36" s="49"/>
      <c r="AH36" s="49"/>
      <c r="AI36" s="49"/>
      <c r="AJ36" s="49"/>
      <c r="AK36" s="49"/>
      <c r="AM36" s="49"/>
      <c r="AN36" s="49"/>
      <c r="AO36" s="49"/>
      <c r="AP36" s="49"/>
      <c r="AQ36" s="49"/>
      <c r="AS36" s="49"/>
      <c r="AT36" s="49"/>
      <c r="AU36" s="49"/>
      <c r="AV36" s="49"/>
      <c r="AW36" s="49"/>
      <c r="AY36" s="49"/>
      <c r="AZ36" s="49"/>
      <c r="BA36" s="49"/>
      <c r="BC36" s="49"/>
      <c r="BD36" s="49"/>
      <c r="BE36" s="49"/>
      <c r="BG36" s="49"/>
      <c r="BH36" s="49"/>
      <c r="BI36" s="49"/>
      <c r="BK36" s="49"/>
      <c r="BL36" s="49"/>
      <c r="BM36" s="49"/>
      <c r="BO36" s="49"/>
      <c r="BP36" s="49"/>
      <c r="BQ36" s="49"/>
      <c r="BS36" s="49"/>
      <c r="BT36" s="49"/>
      <c r="BU36" s="49"/>
      <c r="BW36" s="49"/>
      <c r="BX36" s="49"/>
      <c r="BY36" s="49"/>
      <c r="CA36" s="49"/>
      <c r="CB36" s="49"/>
      <c r="CC36" s="49"/>
      <c r="CE36" s="49"/>
      <c r="CF36" s="49"/>
      <c r="CG36" s="49"/>
      <c r="CI36" s="49"/>
      <c r="CJ36" s="49"/>
      <c r="CK36" s="49"/>
      <c r="CM36" s="49"/>
      <c r="CN36" s="49"/>
      <c r="CO36" s="49"/>
      <c r="CQ36" s="49"/>
      <c r="CR36" s="49"/>
      <c r="CS36" s="49"/>
      <c r="CU36" s="49"/>
      <c r="CV36" s="49"/>
      <c r="CW36" s="49"/>
      <c r="CY36" s="49"/>
      <c r="CZ36" s="49"/>
      <c r="DA36" s="49"/>
      <c r="DB36" s="49"/>
      <c r="DC36" s="49"/>
      <c r="DD36" s="49"/>
      <c r="DF36" s="49"/>
      <c r="DG36" s="49"/>
      <c r="DH36" s="49"/>
      <c r="DI36" s="49"/>
      <c r="DJ36" s="49"/>
      <c r="DK36" s="49"/>
      <c r="DM36" s="49"/>
      <c r="DN36" s="49"/>
      <c r="DP36" s="49"/>
      <c r="DQ36" s="49"/>
      <c r="DR36" s="49"/>
      <c r="DS36" s="49"/>
      <c r="DU36" s="49"/>
      <c r="DV36" s="49"/>
      <c r="DX36" s="49"/>
      <c r="DY36" s="49"/>
    </row>
    <row r="37" spans="1:129" s="50" customFormat="1" ht="12.75">
      <c r="A37" s="49" t="s">
        <v>114</v>
      </c>
      <c r="B37" s="49"/>
      <c r="D37" s="49"/>
      <c r="E37" s="49"/>
      <c r="F37" s="49">
        <v>1</v>
      </c>
      <c r="G37" s="49"/>
      <c r="I37" s="49"/>
      <c r="J37" s="49"/>
      <c r="K37" s="49"/>
      <c r="L37" s="49"/>
      <c r="M37" s="49"/>
      <c r="O37" s="49"/>
      <c r="P37" s="49"/>
      <c r="Q37" s="49"/>
      <c r="R37" s="49"/>
      <c r="S37" s="49"/>
      <c r="U37" s="49"/>
      <c r="V37" s="49"/>
      <c r="W37" s="49"/>
      <c r="X37" s="49"/>
      <c r="Y37" s="49"/>
      <c r="AA37" s="49"/>
      <c r="AB37" s="49"/>
      <c r="AC37" s="49"/>
      <c r="AD37" s="49"/>
      <c r="AE37" s="49"/>
      <c r="AG37" s="49"/>
      <c r="AH37" s="49"/>
      <c r="AI37" s="49"/>
      <c r="AJ37" s="49"/>
      <c r="AK37" s="49"/>
      <c r="AM37" s="49"/>
      <c r="AN37" s="49"/>
      <c r="AO37" s="49"/>
      <c r="AP37" s="49"/>
      <c r="AQ37" s="49"/>
      <c r="AS37" s="49"/>
      <c r="AT37" s="49"/>
      <c r="AU37" s="49"/>
      <c r="AV37" s="49"/>
      <c r="AW37" s="49"/>
      <c r="AY37" s="49"/>
      <c r="AZ37" s="49"/>
      <c r="BA37" s="49"/>
      <c r="BC37" s="49"/>
      <c r="BD37" s="49"/>
      <c r="BE37" s="49"/>
      <c r="BG37" s="49"/>
      <c r="BH37" s="49"/>
      <c r="BI37" s="49"/>
      <c r="BK37" s="49"/>
      <c r="BL37" s="49"/>
      <c r="BM37" s="49"/>
      <c r="BO37" s="49"/>
      <c r="BP37" s="49"/>
      <c r="BQ37" s="49"/>
      <c r="BS37" s="49"/>
      <c r="BT37" s="49"/>
      <c r="BU37" s="49"/>
      <c r="BW37" s="49"/>
      <c r="BX37" s="49"/>
      <c r="BY37" s="49"/>
      <c r="CA37" s="49"/>
      <c r="CB37" s="49"/>
      <c r="CC37" s="49"/>
      <c r="CE37" s="49"/>
      <c r="CF37" s="49"/>
      <c r="CG37" s="49"/>
      <c r="CI37" s="49"/>
      <c r="CJ37" s="49"/>
      <c r="CK37" s="49"/>
      <c r="CM37" s="49"/>
      <c r="CN37" s="49"/>
      <c r="CO37" s="49"/>
      <c r="CQ37" s="49"/>
      <c r="CR37" s="49"/>
      <c r="CS37" s="49"/>
      <c r="CU37" s="49"/>
      <c r="CV37" s="49"/>
      <c r="CW37" s="49"/>
      <c r="CY37" s="49"/>
      <c r="CZ37" s="49"/>
      <c r="DA37" s="49"/>
      <c r="DB37" s="49"/>
      <c r="DC37" s="49"/>
      <c r="DD37" s="49"/>
      <c r="DF37" s="49"/>
      <c r="DG37" s="49"/>
      <c r="DH37" s="49"/>
      <c r="DI37" s="49"/>
      <c r="DJ37" s="49"/>
      <c r="DK37" s="49"/>
      <c r="DM37" s="49"/>
      <c r="DN37" s="49"/>
      <c r="DP37" s="49"/>
      <c r="DQ37" s="49"/>
      <c r="DR37" s="49"/>
      <c r="DS37" s="49"/>
      <c r="DU37" s="49"/>
      <c r="DV37" s="49"/>
      <c r="DX37" s="49"/>
      <c r="DY37" s="49"/>
    </row>
    <row r="38" spans="1:129" s="50" customFormat="1" ht="12.75">
      <c r="A38" s="49" t="s">
        <v>114</v>
      </c>
      <c r="B38" s="49"/>
      <c r="D38" s="49"/>
      <c r="E38" s="49"/>
      <c r="F38" s="49">
        <v>1</v>
      </c>
      <c r="G38" s="49"/>
      <c r="I38" s="49"/>
      <c r="J38" s="49"/>
      <c r="K38" s="49"/>
      <c r="L38" s="49"/>
      <c r="M38" s="49"/>
      <c r="O38" s="49"/>
      <c r="P38" s="49"/>
      <c r="Q38" s="49"/>
      <c r="R38" s="49"/>
      <c r="S38" s="49"/>
      <c r="U38" s="49"/>
      <c r="V38" s="49"/>
      <c r="W38" s="49"/>
      <c r="X38" s="49"/>
      <c r="Y38" s="49"/>
      <c r="AA38" s="49"/>
      <c r="AB38" s="49"/>
      <c r="AC38" s="49"/>
      <c r="AD38" s="49"/>
      <c r="AE38" s="49"/>
      <c r="AG38" s="49"/>
      <c r="AH38" s="49"/>
      <c r="AI38" s="49"/>
      <c r="AJ38" s="49"/>
      <c r="AK38" s="49"/>
      <c r="AM38" s="49"/>
      <c r="AN38" s="49"/>
      <c r="AO38" s="49"/>
      <c r="AP38" s="49"/>
      <c r="AQ38" s="49"/>
      <c r="AS38" s="49"/>
      <c r="AT38" s="49"/>
      <c r="AU38" s="49"/>
      <c r="AV38" s="49"/>
      <c r="AW38" s="49"/>
      <c r="AY38" s="49"/>
      <c r="AZ38" s="49"/>
      <c r="BA38" s="49"/>
      <c r="BC38" s="49"/>
      <c r="BD38" s="49"/>
      <c r="BE38" s="49"/>
      <c r="BG38" s="49"/>
      <c r="BH38" s="49"/>
      <c r="BI38" s="49"/>
      <c r="BK38" s="49"/>
      <c r="BL38" s="49"/>
      <c r="BM38" s="49"/>
      <c r="BO38" s="49"/>
      <c r="BP38" s="49"/>
      <c r="BQ38" s="49"/>
      <c r="BS38" s="49"/>
      <c r="BT38" s="49"/>
      <c r="BU38" s="49"/>
      <c r="BW38" s="49"/>
      <c r="BX38" s="49"/>
      <c r="BY38" s="49"/>
      <c r="CA38" s="49"/>
      <c r="CB38" s="49"/>
      <c r="CC38" s="49"/>
      <c r="CE38" s="49"/>
      <c r="CF38" s="49"/>
      <c r="CG38" s="49"/>
      <c r="CI38" s="49"/>
      <c r="CJ38" s="49"/>
      <c r="CK38" s="49"/>
      <c r="CM38" s="49"/>
      <c r="CN38" s="49"/>
      <c r="CO38" s="49"/>
      <c r="CQ38" s="49"/>
      <c r="CR38" s="49"/>
      <c r="CS38" s="49"/>
      <c r="CU38" s="49"/>
      <c r="CV38" s="49"/>
      <c r="CW38" s="49"/>
      <c r="CY38" s="49"/>
      <c r="CZ38" s="49"/>
      <c r="DA38" s="49"/>
      <c r="DB38" s="49"/>
      <c r="DC38" s="49"/>
      <c r="DD38" s="49"/>
      <c r="DF38" s="49"/>
      <c r="DG38" s="49"/>
      <c r="DH38" s="49"/>
      <c r="DI38" s="49"/>
      <c r="DJ38" s="49"/>
      <c r="DK38" s="49"/>
      <c r="DM38" s="49"/>
      <c r="DN38" s="49"/>
      <c r="DP38" s="49"/>
      <c r="DQ38" s="49"/>
      <c r="DR38" s="49"/>
      <c r="DS38" s="49"/>
      <c r="DU38" s="49"/>
      <c r="DV38" s="49"/>
      <c r="DX38" s="49"/>
      <c r="DY38" s="49"/>
    </row>
    <row r="39" spans="1:129" s="50" customFormat="1" ht="12.75">
      <c r="A39" s="49" t="s">
        <v>114</v>
      </c>
      <c r="B39" s="49"/>
      <c r="D39" s="49"/>
      <c r="E39" s="49"/>
      <c r="F39" s="49">
        <v>1</v>
      </c>
      <c r="G39" s="49"/>
      <c r="I39" s="49"/>
      <c r="J39" s="49"/>
      <c r="K39" s="49"/>
      <c r="L39" s="49"/>
      <c r="M39" s="49"/>
      <c r="O39" s="49"/>
      <c r="P39" s="49"/>
      <c r="Q39" s="49"/>
      <c r="R39" s="49"/>
      <c r="S39" s="49"/>
      <c r="U39" s="49"/>
      <c r="V39" s="49"/>
      <c r="W39" s="49"/>
      <c r="X39" s="49"/>
      <c r="Y39" s="49"/>
      <c r="AA39" s="49"/>
      <c r="AB39" s="49"/>
      <c r="AC39" s="49"/>
      <c r="AD39" s="49"/>
      <c r="AE39" s="49"/>
      <c r="AG39" s="49"/>
      <c r="AH39" s="49"/>
      <c r="AI39" s="49"/>
      <c r="AJ39" s="49"/>
      <c r="AK39" s="49"/>
      <c r="AM39" s="49"/>
      <c r="AN39" s="49"/>
      <c r="AO39" s="49"/>
      <c r="AP39" s="49"/>
      <c r="AQ39" s="49"/>
      <c r="AS39" s="49"/>
      <c r="AT39" s="49"/>
      <c r="AU39" s="49"/>
      <c r="AV39" s="49"/>
      <c r="AW39" s="49"/>
      <c r="AY39" s="49"/>
      <c r="AZ39" s="49"/>
      <c r="BA39" s="49"/>
      <c r="BC39" s="49"/>
      <c r="BD39" s="49"/>
      <c r="BE39" s="49"/>
      <c r="BG39" s="49"/>
      <c r="BH39" s="49"/>
      <c r="BI39" s="49"/>
      <c r="BK39" s="49"/>
      <c r="BL39" s="49"/>
      <c r="BM39" s="49"/>
      <c r="BO39" s="49"/>
      <c r="BP39" s="49"/>
      <c r="BQ39" s="49"/>
      <c r="BS39" s="49"/>
      <c r="BT39" s="49"/>
      <c r="BU39" s="49"/>
      <c r="BW39" s="49"/>
      <c r="BX39" s="49"/>
      <c r="BY39" s="49"/>
      <c r="CA39" s="49"/>
      <c r="CB39" s="49"/>
      <c r="CC39" s="49"/>
      <c r="CE39" s="49"/>
      <c r="CF39" s="49"/>
      <c r="CG39" s="49"/>
      <c r="CI39" s="49"/>
      <c r="CJ39" s="49"/>
      <c r="CK39" s="49"/>
      <c r="CM39" s="49"/>
      <c r="CN39" s="49"/>
      <c r="CO39" s="49"/>
      <c r="CQ39" s="49"/>
      <c r="CR39" s="49"/>
      <c r="CS39" s="49"/>
      <c r="CU39" s="49"/>
      <c r="CV39" s="49"/>
      <c r="CW39" s="49"/>
      <c r="CY39" s="49"/>
      <c r="CZ39" s="49"/>
      <c r="DA39" s="49"/>
      <c r="DB39" s="49"/>
      <c r="DC39" s="49"/>
      <c r="DD39" s="49"/>
      <c r="DF39" s="49"/>
      <c r="DG39" s="49"/>
      <c r="DH39" s="49"/>
      <c r="DI39" s="49"/>
      <c r="DJ39" s="49"/>
      <c r="DK39" s="49"/>
      <c r="DM39" s="49"/>
      <c r="DN39" s="49"/>
      <c r="DP39" s="49"/>
      <c r="DQ39" s="49"/>
      <c r="DR39" s="49"/>
      <c r="DS39" s="49"/>
      <c r="DU39" s="49"/>
      <c r="DV39" s="49"/>
      <c r="DX39" s="49"/>
      <c r="DY39" s="49"/>
    </row>
    <row r="40" spans="1:129" s="50" customFormat="1" ht="12.75">
      <c r="A40" s="49" t="s">
        <v>114</v>
      </c>
      <c r="B40" s="49"/>
      <c r="D40" s="49"/>
      <c r="E40" s="49"/>
      <c r="F40" s="49">
        <v>1</v>
      </c>
      <c r="G40" s="49"/>
      <c r="I40" s="49"/>
      <c r="J40" s="49"/>
      <c r="K40" s="49"/>
      <c r="L40" s="49"/>
      <c r="M40" s="49"/>
      <c r="O40" s="49"/>
      <c r="P40" s="49"/>
      <c r="Q40" s="49"/>
      <c r="R40" s="49"/>
      <c r="S40" s="49"/>
      <c r="U40" s="49"/>
      <c r="V40" s="49"/>
      <c r="W40" s="49"/>
      <c r="X40" s="49"/>
      <c r="Y40" s="49"/>
      <c r="AA40" s="49"/>
      <c r="AB40" s="49"/>
      <c r="AC40" s="49"/>
      <c r="AD40" s="49"/>
      <c r="AE40" s="49"/>
      <c r="AG40" s="49"/>
      <c r="AH40" s="49"/>
      <c r="AI40" s="49"/>
      <c r="AJ40" s="49"/>
      <c r="AK40" s="49"/>
      <c r="AM40" s="49"/>
      <c r="AN40" s="49"/>
      <c r="AO40" s="49"/>
      <c r="AP40" s="49"/>
      <c r="AQ40" s="49"/>
      <c r="AS40" s="49"/>
      <c r="AT40" s="49"/>
      <c r="AU40" s="49"/>
      <c r="AV40" s="49"/>
      <c r="AW40" s="49"/>
      <c r="AY40" s="49"/>
      <c r="AZ40" s="49"/>
      <c r="BA40" s="49"/>
      <c r="BC40" s="49"/>
      <c r="BD40" s="49"/>
      <c r="BE40" s="49"/>
      <c r="BG40" s="49"/>
      <c r="BH40" s="49"/>
      <c r="BI40" s="49"/>
      <c r="BK40" s="49"/>
      <c r="BL40" s="49"/>
      <c r="BM40" s="49"/>
      <c r="BO40" s="49"/>
      <c r="BP40" s="49"/>
      <c r="BQ40" s="49"/>
      <c r="BS40" s="49"/>
      <c r="BT40" s="49"/>
      <c r="BU40" s="49"/>
      <c r="BW40" s="49"/>
      <c r="BX40" s="49"/>
      <c r="BY40" s="49"/>
      <c r="CA40" s="49"/>
      <c r="CB40" s="49"/>
      <c r="CC40" s="49"/>
      <c r="CE40" s="49"/>
      <c r="CF40" s="49"/>
      <c r="CG40" s="49"/>
      <c r="CI40" s="49"/>
      <c r="CJ40" s="49"/>
      <c r="CK40" s="49"/>
      <c r="CM40" s="49"/>
      <c r="CN40" s="49"/>
      <c r="CO40" s="49"/>
      <c r="CQ40" s="49"/>
      <c r="CR40" s="49"/>
      <c r="CS40" s="49"/>
      <c r="CU40" s="49"/>
      <c r="CV40" s="49"/>
      <c r="CW40" s="49"/>
      <c r="CY40" s="49"/>
      <c r="CZ40" s="49"/>
      <c r="DA40" s="49"/>
      <c r="DB40" s="49"/>
      <c r="DC40" s="49"/>
      <c r="DD40" s="49"/>
      <c r="DF40" s="49"/>
      <c r="DG40" s="49"/>
      <c r="DH40" s="49"/>
      <c r="DI40" s="49"/>
      <c r="DJ40" s="49"/>
      <c r="DK40" s="49"/>
      <c r="DM40" s="49"/>
      <c r="DN40" s="49"/>
      <c r="DP40" s="49"/>
      <c r="DQ40" s="49"/>
      <c r="DR40" s="49"/>
      <c r="DS40" s="49"/>
      <c r="DU40" s="49"/>
      <c r="DV40" s="49"/>
      <c r="DX40" s="49"/>
      <c r="DY40" s="49"/>
    </row>
    <row r="41" spans="1:129" s="50" customFormat="1" ht="12.75">
      <c r="A41" s="49" t="s">
        <v>114</v>
      </c>
      <c r="B41" s="49"/>
      <c r="D41" s="49"/>
      <c r="E41" s="49">
        <v>1</v>
      </c>
      <c r="F41" s="49"/>
      <c r="G41" s="49"/>
      <c r="I41" s="49"/>
      <c r="J41" s="49"/>
      <c r="K41" s="49"/>
      <c r="L41" s="49"/>
      <c r="M41" s="49"/>
      <c r="O41" s="49"/>
      <c r="P41" s="49"/>
      <c r="Q41" s="49"/>
      <c r="R41" s="49"/>
      <c r="S41" s="49"/>
      <c r="U41" s="49"/>
      <c r="V41" s="49"/>
      <c r="W41" s="49"/>
      <c r="X41" s="49"/>
      <c r="Y41" s="49"/>
      <c r="AA41" s="49"/>
      <c r="AB41" s="49"/>
      <c r="AC41" s="49"/>
      <c r="AD41" s="49"/>
      <c r="AE41" s="49"/>
      <c r="AG41" s="49"/>
      <c r="AH41" s="49"/>
      <c r="AI41" s="49"/>
      <c r="AJ41" s="49"/>
      <c r="AK41" s="49"/>
      <c r="AM41" s="49"/>
      <c r="AN41" s="49"/>
      <c r="AO41" s="49"/>
      <c r="AP41" s="49"/>
      <c r="AQ41" s="49"/>
      <c r="AS41" s="49"/>
      <c r="AT41" s="49"/>
      <c r="AU41" s="49"/>
      <c r="AV41" s="49"/>
      <c r="AW41" s="49"/>
      <c r="AY41" s="49"/>
      <c r="AZ41" s="49"/>
      <c r="BA41" s="49"/>
      <c r="BC41" s="49"/>
      <c r="BD41" s="49"/>
      <c r="BE41" s="49"/>
      <c r="BG41" s="49"/>
      <c r="BH41" s="49"/>
      <c r="BI41" s="49"/>
      <c r="BK41" s="49"/>
      <c r="BL41" s="49"/>
      <c r="BM41" s="49"/>
      <c r="BO41" s="49"/>
      <c r="BP41" s="49"/>
      <c r="BQ41" s="49"/>
      <c r="BS41" s="49"/>
      <c r="BT41" s="49"/>
      <c r="BU41" s="49"/>
      <c r="BW41" s="49"/>
      <c r="BX41" s="49"/>
      <c r="BY41" s="49"/>
      <c r="CA41" s="49"/>
      <c r="CB41" s="49"/>
      <c r="CC41" s="49"/>
      <c r="CE41" s="49"/>
      <c r="CF41" s="49"/>
      <c r="CG41" s="49"/>
      <c r="CI41" s="49"/>
      <c r="CJ41" s="49"/>
      <c r="CK41" s="49"/>
      <c r="CM41" s="49"/>
      <c r="CN41" s="49"/>
      <c r="CO41" s="49"/>
      <c r="CQ41" s="49"/>
      <c r="CR41" s="49"/>
      <c r="CS41" s="49"/>
      <c r="CU41" s="49"/>
      <c r="CV41" s="49"/>
      <c r="CW41" s="49"/>
      <c r="CY41" s="49"/>
      <c r="CZ41" s="49"/>
      <c r="DA41" s="49"/>
      <c r="DB41" s="49"/>
      <c r="DC41" s="49"/>
      <c r="DD41" s="49"/>
      <c r="DF41" s="49"/>
      <c r="DG41" s="49"/>
      <c r="DH41" s="49"/>
      <c r="DI41" s="49"/>
      <c r="DJ41" s="49"/>
      <c r="DK41" s="49"/>
      <c r="DM41" s="49"/>
      <c r="DN41" s="49"/>
      <c r="DP41" s="49"/>
      <c r="DQ41" s="49"/>
      <c r="DR41" s="49"/>
      <c r="DS41" s="49"/>
      <c r="DU41" s="49"/>
      <c r="DV41" s="49"/>
      <c r="DX41" s="49"/>
      <c r="DY41" s="49"/>
    </row>
    <row r="42" spans="1:129" s="50" customFormat="1" ht="12.75">
      <c r="A42" s="49" t="s">
        <v>114</v>
      </c>
      <c r="B42" s="49"/>
      <c r="D42" s="49"/>
      <c r="E42" s="49">
        <v>1</v>
      </c>
      <c r="F42" s="49"/>
      <c r="G42" s="49"/>
      <c r="I42" s="49"/>
      <c r="J42" s="49"/>
      <c r="K42" s="49"/>
      <c r="L42" s="49"/>
      <c r="M42" s="49"/>
      <c r="O42" s="49"/>
      <c r="P42" s="49"/>
      <c r="Q42" s="49"/>
      <c r="R42" s="49"/>
      <c r="S42" s="49"/>
      <c r="U42" s="49"/>
      <c r="V42" s="49"/>
      <c r="W42" s="49"/>
      <c r="X42" s="49"/>
      <c r="Y42" s="49"/>
      <c r="AA42" s="49"/>
      <c r="AB42" s="49"/>
      <c r="AC42" s="49"/>
      <c r="AD42" s="49"/>
      <c r="AE42" s="49"/>
      <c r="AG42" s="49"/>
      <c r="AH42" s="49"/>
      <c r="AI42" s="49"/>
      <c r="AJ42" s="49"/>
      <c r="AK42" s="49"/>
      <c r="AM42" s="49"/>
      <c r="AN42" s="49"/>
      <c r="AO42" s="49"/>
      <c r="AP42" s="49"/>
      <c r="AQ42" s="49"/>
      <c r="AS42" s="49"/>
      <c r="AT42" s="49"/>
      <c r="AU42" s="49"/>
      <c r="AV42" s="49"/>
      <c r="AW42" s="49"/>
      <c r="AY42" s="49"/>
      <c r="AZ42" s="49"/>
      <c r="BA42" s="49"/>
      <c r="BC42" s="49"/>
      <c r="BD42" s="49"/>
      <c r="BE42" s="49"/>
      <c r="BG42" s="49"/>
      <c r="BH42" s="49"/>
      <c r="BI42" s="49"/>
      <c r="BK42" s="49"/>
      <c r="BL42" s="49"/>
      <c r="BM42" s="49"/>
      <c r="BO42" s="49"/>
      <c r="BP42" s="49"/>
      <c r="BQ42" s="49"/>
      <c r="BS42" s="49"/>
      <c r="BT42" s="49"/>
      <c r="BU42" s="49"/>
      <c r="BW42" s="49"/>
      <c r="BX42" s="49"/>
      <c r="BY42" s="49"/>
      <c r="CA42" s="49"/>
      <c r="CB42" s="49"/>
      <c r="CC42" s="49"/>
      <c r="CE42" s="49"/>
      <c r="CF42" s="49"/>
      <c r="CG42" s="49"/>
      <c r="CI42" s="49"/>
      <c r="CJ42" s="49"/>
      <c r="CK42" s="49"/>
      <c r="CM42" s="49"/>
      <c r="CN42" s="49"/>
      <c r="CO42" s="49"/>
      <c r="CQ42" s="49"/>
      <c r="CR42" s="49"/>
      <c r="CS42" s="49"/>
      <c r="CU42" s="49"/>
      <c r="CV42" s="49"/>
      <c r="CW42" s="49"/>
      <c r="CY42" s="49"/>
      <c r="CZ42" s="49"/>
      <c r="DA42" s="49"/>
      <c r="DB42" s="49"/>
      <c r="DC42" s="49"/>
      <c r="DD42" s="49"/>
      <c r="DF42" s="49"/>
      <c r="DG42" s="49"/>
      <c r="DH42" s="49"/>
      <c r="DI42" s="49"/>
      <c r="DJ42" s="49"/>
      <c r="DK42" s="49"/>
      <c r="DM42" s="49"/>
      <c r="DN42" s="49"/>
      <c r="DP42" s="49"/>
      <c r="DQ42" s="49"/>
      <c r="DR42" s="49"/>
      <c r="DS42" s="49"/>
      <c r="DU42" s="49"/>
      <c r="DV42" s="49"/>
      <c r="DX42" s="49"/>
      <c r="DY42" s="49"/>
    </row>
    <row r="43" spans="1:129" s="50" customFormat="1" ht="12.75">
      <c r="A43" s="49" t="s">
        <v>114</v>
      </c>
      <c r="B43" s="49"/>
      <c r="D43" s="49"/>
      <c r="E43" s="49">
        <v>1</v>
      </c>
      <c r="F43" s="49"/>
      <c r="G43" s="49"/>
      <c r="I43" s="49"/>
      <c r="J43" s="49"/>
      <c r="K43" s="49"/>
      <c r="L43" s="49"/>
      <c r="M43" s="49"/>
      <c r="O43" s="49"/>
      <c r="P43" s="49"/>
      <c r="Q43" s="49"/>
      <c r="R43" s="49"/>
      <c r="S43" s="49"/>
      <c r="U43" s="49"/>
      <c r="V43" s="49"/>
      <c r="W43" s="49"/>
      <c r="X43" s="49"/>
      <c r="Y43" s="49"/>
      <c r="AA43" s="49"/>
      <c r="AB43" s="49"/>
      <c r="AC43" s="49"/>
      <c r="AD43" s="49"/>
      <c r="AE43" s="49"/>
      <c r="AG43" s="49"/>
      <c r="AH43" s="49"/>
      <c r="AI43" s="49"/>
      <c r="AJ43" s="49"/>
      <c r="AK43" s="49"/>
      <c r="AM43" s="49"/>
      <c r="AN43" s="49"/>
      <c r="AO43" s="49"/>
      <c r="AP43" s="49"/>
      <c r="AQ43" s="49"/>
      <c r="AS43" s="49"/>
      <c r="AT43" s="49"/>
      <c r="AU43" s="49"/>
      <c r="AV43" s="49"/>
      <c r="AW43" s="49"/>
      <c r="AY43" s="49"/>
      <c r="AZ43" s="49"/>
      <c r="BA43" s="49"/>
      <c r="BC43" s="49"/>
      <c r="BD43" s="49"/>
      <c r="BE43" s="49"/>
      <c r="BG43" s="49"/>
      <c r="BH43" s="49"/>
      <c r="BI43" s="49"/>
      <c r="BK43" s="49"/>
      <c r="BL43" s="49"/>
      <c r="BM43" s="49"/>
      <c r="BO43" s="49"/>
      <c r="BP43" s="49"/>
      <c r="BQ43" s="49"/>
      <c r="BS43" s="49"/>
      <c r="BT43" s="49"/>
      <c r="BU43" s="49"/>
      <c r="BW43" s="49"/>
      <c r="BX43" s="49"/>
      <c r="BY43" s="49"/>
      <c r="CA43" s="49"/>
      <c r="CB43" s="49"/>
      <c r="CC43" s="49"/>
      <c r="CE43" s="49"/>
      <c r="CF43" s="49"/>
      <c r="CG43" s="49"/>
      <c r="CI43" s="49"/>
      <c r="CJ43" s="49"/>
      <c r="CK43" s="49"/>
      <c r="CM43" s="49"/>
      <c r="CN43" s="49"/>
      <c r="CO43" s="49"/>
      <c r="CQ43" s="49"/>
      <c r="CR43" s="49"/>
      <c r="CS43" s="49"/>
      <c r="CU43" s="49"/>
      <c r="CV43" s="49"/>
      <c r="CW43" s="49"/>
      <c r="CY43" s="49"/>
      <c r="CZ43" s="49"/>
      <c r="DA43" s="49"/>
      <c r="DB43" s="49"/>
      <c r="DC43" s="49"/>
      <c r="DD43" s="49"/>
      <c r="DF43" s="49"/>
      <c r="DG43" s="49"/>
      <c r="DH43" s="49"/>
      <c r="DI43" s="49"/>
      <c r="DJ43" s="49"/>
      <c r="DK43" s="49"/>
      <c r="DM43" s="49"/>
      <c r="DN43" s="49"/>
      <c r="DP43" s="49"/>
      <c r="DQ43" s="49"/>
      <c r="DR43" s="49"/>
      <c r="DS43" s="49"/>
      <c r="DU43" s="49"/>
      <c r="DV43" s="49"/>
      <c r="DX43" s="49"/>
      <c r="DY43" s="49"/>
    </row>
    <row r="44" spans="1:129" s="50" customFormat="1" ht="12.75">
      <c r="A44" s="49" t="s">
        <v>114</v>
      </c>
      <c r="B44" s="49"/>
      <c r="D44" s="49"/>
      <c r="E44" s="49">
        <v>1</v>
      </c>
      <c r="F44" s="49"/>
      <c r="G44" s="49"/>
      <c r="I44" s="49"/>
      <c r="J44" s="49"/>
      <c r="K44" s="49"/>
      <c r="L44" s="49"/>
      <c r="M44" s="49"/>
      <c r="O44" s="49"/>
      <c r="P44" s="49"/>
      <c r="Q44" s="49"/>
      <c r="R44" s="49"/>
      <c r="S44" s="49"/>
      <c r="U44" s="49"/>
      <c r="V44" s="49"/>
      <c r="W44" s="49"/>
      <c r="X44" s="49"/>
      <c r="Y44" s="49"/>
      <c r="AA44" s="49"/>
      <c r="AB44" s="49"/>
      <c r="AC44" s="49"/>
      <c r="AD44" s="49"/>
      <c r="AE44" s="49"/>
      <c r="AG44" s="49"/>
      <c r="AH44" s="49"/>
      <c r="AI44" s="49"/>
      <c r="AJ44" s="49"/>
      <c r="AK44" s="49"/>
      <c r="AM44" s="49"/>
      <c r="AN44" s="49"/>
      <c r="AO44" s="49"/>
      <c r="AP44" s="49"/>
      <c r="AQ44" s="49"/>
      <c r="AS44" s="49"/>
      <c r="AT44" s="49"/>
      <c r="AU44" s="49"/>
      <c r="AV44" s="49"/>
      <c r="AW44" s="49"/>
      <c r="AY44" s="49"/>
      <c r="AZ44" s="49"/>
      <c r="BA44" s="49"/>
      <c r="BC44" s="49"/>
      <c r="BD44" s="49"/>
      <c r="BE44" s="49"/>
      <c r="BG44" s="49"/>
      <c r="BH44" s="49"/>
      <c r="BI44" s="49"/>
      <c r="BK44" s="49"/>
      <c r="BL44" s="49"/>
      <c r="BM44" s="49"/>
      <c r="BO44" s="49"/>
      <c r="BP44" s="49"/>
      <c r="BQ44" s="49"/>
      <c r="BS44" s="49"/>
      <c r="BT44" s="49"/>
      <c r="BU44" s="49"/>
      <c r="BW44" s="49"/>
      <c r="BX44" s="49"/>
      <c r="BY44" s="49"/>
      <c r="CA44" s="49"/>
      <c r="CB44" s="49"/>
      <c r="CC44" s="49"/>
      <c r="CE44" s="49"/>
      <c r="CF44" s="49"/>
      <c r="CG44" s="49"/>
      <c r="CI44" s="49"/>
      <c r="CJ44" s="49"/>
      <c r="CK44" s="49"/>
      <c r="CM44" s="49"/>
      <c r="CN44" s="49"/>
      <c r="CO44" s="49"/>
      <c r="CQ44" s="49"/>
      <c r="CR44" s="49"/>
      <c r="CS44" s="49"/>
      <c r="CU44" s="49"/>
      <c r="CV44" s="49"/>
      <c r="CW44" s="49"/>
      <c r="CY44" s="49"/>
      <c r="CZ44" s="49"/>
      <c r="DA44" s="49"/>
      <c r="DB44" s="49"/>
      <c r="DC44" s="49"/>
      <c r="DD44" s="49"/>
      <c r="DF44" s="49"/>
      <c r="DG44" s="49"/>
      <c r="DH44" s="49"/>
      <c r="DI44" s="49"/>
      <c r="DJ44" s="49"/>
      <c r="DK44" s="49"/>
      <c r="DM44" s="49"/>
      <c r="DN44" s="49"/>
      <c r="DP44" s="49"/>
      <c r="DQ44" s="49"/>
      <c r="DR44" s="49"/>
      <c r="DS44" s="49"/>
      <c r="DU44" s="49"/>
      <c r="DV44" s="49"/>
      <c r="DX44" s="49"/>
      <c r="DY44" s="49"/>
    </row>
    <row r="45" spans="1:129" s="50" customFormat="1" ht="12.75">
      <c r="A45" s="49" t="s">
        <v>114</v>
      </c>
      <c r="B45" s="49"/>
      <c r="D45" s="49"/>
      <c r="E45" s="49">
        <v>1</v>
      </c>
      <c r="F45" s="49"/>
      <c r="G45" s="49"/>
      <c r="I45" s="49"/>
      <c r="J45" s="49"/>
      <c r="K45" s="49"/>
      <c r="L45" s="49"/>
      <c r="M45" s="49"/>
      <c r="O45" s="49"/>
      <c r="P45" s="49"/>
      <c r="Q45" s="49"/>
      <c r="R45" s="49"/>
      <c r="S45" s="49"/>
      <c r="U45" s="49"/>
      <c r="V45" s="49"/>
      <c r="W45" s="49"/>
      <c r="X45" s="49"/>
      <c r="Y45" s="49"/>
      <c r="AA45" s="49"/>
      <c r="AB45" s="49"/>
      <c r="AC45" s="49"/>
      <c r="AD45" s="49"/>
      <c r="AE45" s="49"/>
      <c r="AG45" s="49"/>
      <c r="AH45" s="49"/>
      <c r="AI45" s="49"/>
      <c r="AJ45" s="49"/>
      <c r="AK45" s="49"/>
      <c r="AM45" s="49"/>
      <c r="AN45" s="49"/>
      <c r="AO45" s="49"/>
      <c r="AP45" s="49"/>
      <c r="AQ45" s="49"/>
      <c r="AS45" s="49"/>
      <c r="AT45" s="49"/>
      <c r="AU45" s="49"/>
      <c r="AV45" s="49"/>
      <c r="AW45" s="49"/>
      <c r="AY45" s="49"/>
      <c r="AZ45" s="49"/>
      <c r="BA45" s="49"/>
      <c r="BC45" s="49"/>
      <c r="BD45" s="49"/>
      <c r="BE45" s="49"/>
      <c r="BG45" s="49"/>
      <c r="BH45" s="49"/>
      <c r="BI45" s="49"/>
      <c r="BK45" s="49"/>
      <c r="BL45" s="49"/>
      <c r="BM45" s="49"/>
      <c r="BO45" s="49"/>
      <c r="BP45" s="49"/>
      <c r="BQ45" s="49"/>
      <c r="BS45" s="49"/>
      <c r="BT45" s="49"/>
      <c r="BU45" s="49"/>
      <c r="BW45" s="49"/>
      <c r="BX45" s="49"/>
      <c r="BY45" s="49"/>
      <c r="CA45" s="49"/>
      <c r="CB45" s="49"/>
      <c r="CC45" s="49"/>
      <c r="CE45" s="49"/>
      <c r="CF45" s="49"/>
      <c r="CG45" s="49"/>
      <c r="CI45" s="49"/>
      <c r="CJ45" s="49"/>
      <c r="CK45" s="49"/>
      <c r="CM45" s="49"/>
      <c r="CN45" s="49"/>
      <c r="CO45" s="49"/>
      <c r="CQ45" s="49"/>
      <c r="CR45" s="49"/>
      <c r="CS45" s="49"/>
      <c r="CU45" s="49"/>
      <c r="CV45" s="49"/>
      <c r="CW45" s="49"/>
      <c r="CY45" s="49"/>
      <c r="CZ45" s="49"/>
      <c r="DA45" s="49"/>
      <c r="DB45" s="49"/>
      <c r="DC45" s="49"/>
      <c r="DD45" s="49"/>
      <c r="DF45" s="49"/>
      <c r="DG45" s="49"/>
      <c r="DH45" s="49"/>
      <c r="DI45" s="49"/>
      <c r="DJ45" s="49"/>
      <c r="DK45" s="49"/>
      <c r="DM45" s="49"/>
      <c r="DN45" s="49"/>
      <c r="DP45" s="49"/>
      <c r="DQ45" s="49"/>
      <c r="DR45" s="49"/>
      <c r="DS45" s="49"/>
      <c r="DU45" s="49"/>
      <c r="DV45" s="49"/>
      <c r="DX45" s="49"/>
      <c r="DY45" s="49"/>
    </row>
    <row r="46" spans="1:129" s="50" customFormat="1" ht="12.75">
      <c r="A46" s="49" t="s">
        <v>114</v>
      </c>
      <c r="B46" s="49"/>
      <c r="D46" s="49"/>
      <c r="E46" s="49">
        <v>1</v>
      </c>
      <c r="F46" s="49"/>
      <c r="G46" s="49"/>
      <c r="I46" s="49"/>
      <c r="J46" s="49"/>
      <c r="K46" s="49"/>
      <c r="L46" s="49"/>
      <c r="M46" s="49"/>
      <c r="O46" s="49"/>
      <c r="P46" s="49"/>
      <c r="Q46" s="49"/>
      <c r="R46" s="49"/>
      <c r="S46" s="49"/>
      <c r="U46" s="49"/>
      <c r="V46" s="49"/>
      <c r="W46" s="49"/>
      <c r="X46" s="49"/>
      <c r="Y46" s="49"/>
      <c r="AA46" s="49"/>
      <c r="AB46" s="49"/>
      <c r="AC46" s="49"/>
      <c r="AD46" s="49"/>
      <c r="AE46" s="49"/>
      <c r="AG46" s="49"/>
      <c r="AH46" s="49"/>
      <c r="AI46" s="49"/>
      <c r="AJ46" s="49"/>
      <c r="AK46" s="49"/>
      <c r="AM46" s="49"/>
      <c r="AN46" s="49"/>
      <c r="AO46" s="49"/>
      <c r="AP46" s="49"/>
      <c r="AQ46" s="49"/>
      <c r="AS46" s="49"/>
      <c r="AT46" s="49"/>
      <c r="AU46" s="49"/>
      <c r="AV46" s="49"/>
      <c r="AW46" s="49"/>
      <c r="AY46" s="49"/>
      <c r="AZ46" s="49"/>
      <c r="BA46" s="49"/>
      <c r="BC46" s="49"/>
      <c r="BD46" s="49"/>
      <c r="BE46" s="49"/>
      <c r="BG46" s="49"/>
      <c r="BH46" s="49"/>
      <c r="BI46" s="49"/>
      <c r="BK46" s="49"/>
      <c r="BL46" s="49"/>
      <c r="BM46" s="49"/>
      <c r="BO46" s="49"/>
      <c r="BP46" s="49"/>
      <c r="BQ46" s="49"/>
      <c r="BS46" s="49"/>
      <c r="BT46" s="49"/>
      <c r="BU46" s="49"/>
      <c r="BW46" s="49"/>
      <c r="BX46" s="49"/>
      <c r="BY46" s="49"/>
      <c r="CA46" s="49"/>
      <c r="CB46" s="49"/>
      <c r="CC46" s="49"/>
      <c r="CE46" s="49"/>
      <c r="CF46" s="49"/>
      <c r="CG46" s="49"/>
      <c r="CI46" s="49"/>
      <c r="CJ46" s="49"/>
      <c r="CK46" s="49"/>
      <c r="CM46" s="49"/>
      <c r="CN46" s="49"/>
      <c r="CO46" s="49"/>
      <c r="CQ46" s="49"/>
      <c r="CR46" s="49"/>
      <c r="CS46" s="49"/>
      <c r="CU46" s="49"/>
      <c r="CV46" s="49"/>
      <c r="CW46" s="49"/>
      <c r="CY46" s="49"/>
      <c r="CZ46" s="49"/>
      <c r="DA46" s="49"/>
      <c r="DB46" s="49"/>
      <c r="DC46" s="49"/>
      <c r="DD46" s="49"/>
      <c r="DF46" s="49"/>
      <c r="DG46" s="49"/>
      <c r="DH46" s="49"/>
      <c r="DI46" s="49"/>
      <c r="DJ46" s="49"/>
      <c r="DK46" s="49"/>
      <c r="DM46" s="49"/>
      <c r="DN46" s="49"/>
      <c r="DP46" s="49"/>
      <c r="DQ46" s="49"/>
      <c r="DR46" s="49"/>
      <c r="DS46" s="49"/>
      <c r="DU46" s="49"/>
      <c r="DV46" s="49"/>
      <c r="DX46" s="49"/>
      <c r="DY46" s="49"/>
    </row>
    <row r="47" spans="1:129" s="50" customFormat="1" ht="12.75">
      <c r="A47" s="49" t="s">
        <v>114</v>
      </c>
      <c r="B47" s="49"/>
      <c r="D47" s="49"/>
      <c r="E47" s="49">
        <v>1</v>
      </c>
      <c r="F47" s="49"/>
      <c r="G47" s="49"/>
      <c r="I47" s="49"/>
      <c r="J47" s="49"/>
      <c r="K47" s="49"/>
      <c r="L47" s="49"/>
      <c r="M47" s="49"/>
      <c r="O47" s="49"/>
      <c r="P47" s="49"/>
      <c r="Q47" s="49"/>
      <c r="R47" s="49"/>
      <c r="S47" s="49"/>
      <c r="U47" s="49"/>
      <c r="V47" s="49"/>
      <c r="W47" s="49"/>
      <c r="X47" s="49"/>
      <c r="Y47" s="49"/>
      <c r="AA47" s="49"/>
      <c r="AB47" s="49"/>
      <c r="AC47" s="49"/>
      <c r="AD47" s="49"/>
      <c r="AE47" s="49"/>
      <c r="AG47" s="49"/>
      <c r="AH47" s="49"/>
      <c r="AI47" s="49"/>
      <c r="AJ47" s="49"/>
      <c r="AK47" s="49"/>
      <c r="AM47" s="49"/>
      <c r="AN47" s="49"/>
      <c r="AO47" s="49"/>
      <c r="AP47" s="49"/>
      <c r="AQ47" s="49"/>
      <c r="AS47" s="49"/>
      <c r="AT47" s="49"/>
      <c r="AU47" s="49"/>
      <c r="AV47" s="49"/>
      <c r="AW47" s="49"/>
      <c r="AY47" s="49"/>
      <c r="AZ47" s="49"/>
      <c r="BA47" s="49"/>
      <c r="BC47" s="49"/>
      <c r="BD47" s="49"/>
      <c r="BE47" s="49"/>
      <c r="BG47" s="49"/>
      <c r="BH47" s="49"/>
      <c r="BI47" s="49"/>
      <c r="BK47" s="49"/>
      <c r="BL47" s="49"/>
      <c r="BM47" s="49"/>
      <c r="BO47" s="49"/>
      <c r="BP47" s="49"/>
      <c r="BQ47" s="49"/>
      <c r="BS47" s="49"/>
      <c r="BT47" s="49"/>
      <c r="BU47" s="49"/>
      <c r="BW47" s="49"/>
      <c r="BX47" s="49"/>
      <c r="BY47" s="49"/>
      <c r="CA47" s="49"/>
      <c r="CB47" s="49"/>
      <c r="CC47" s="49"/>
      <c r="CE47" s="49"/>
      <c r="CF47" s="49"/>
      <c r="CG47" s="49"/>
      <c r="CI47" s="49"/>
      <c r="CJ47" s="49"/>
      <c r="CK47" s="49"/>
      <c r="CM47" s="49"/>
      <c r="CN47" s="49"/>
      <c r="CO47" s="49"/>
      <c r="CQ47" s="49"/>
      <c r="CR47" s="49"/>
      <c r="CS47" s="49"/>
      <c r="CU47" s="49"/>
      <c r="CV47" s="49"/>
      <c r="CW47" s="49"/>
      <c r="CY47" s="49"/>
      <c r="CZ47" s="49"/>
      <c r="DA47" s="49"/>
      <c r="DB47" s="49"/>
      <c r="DC47" s="49"/>
      <c r="DD47" s="49"/>
      <c r="DF47" s="49"/>
      <c r="DG47" s="49"/>
      <c r="DH47" s="49"/>
      <c r="DI47" s="49"/>
      <c r="DJ47" s="49"/>
      <c r="DK47" s="49"/>
      <c r="DM47" s="49"/>
      <c r="DN47" s="49"/>
      <c r="DP47" s="49"/>
      <c r="DQ47" s="49"/>
      <c r="DR47" s="49"/>
      <c r="DS47" s="49"/>
      <c r="DU47" s="49"/>
      <c r="DV47" s="49"/>
      <c r="DX47" s="49"/>
      <c r="DY47" s="49"/>
    </row>
    <row r="48" spans="1:129" s="50" customFormat="1" ht="12.75">
      <c r="A48" s="49" t="s">
        <v>114</v>
      </c>
      <c r="B48" s="49"/>
      <c r="D48" s="49"/>
      <c r="E48" s="49">
        <v>1</v>
      </c>
      <c r="F48" s="49"/>
      <c r="G48" s="49"/>
      <c r="I48" s="49"/>
      <c r="J48" s="49"/>
      <c r="K48" s="49"/>
      <c r="L48" s="49"/>
      <c r="M48" s="49"/>
      <c r="O48" s="49"/>
      <c r="P48" s="49"/>
      <c r="Q48" s="49"/>
      <c r="R48" s="49"/>
      <c r="S48" s="49"/>
      <c r="U48" s="49"/>
      <c r="V48" s="49"/>
      <c r="W48" s="49"/>
      <c r="X48" s="49"/>
      <c r="Y48" s="49"/>
      <c r="AA48" s="49"/>
      <c r="AB48" s="49"/>
      <c r="AC48" s="49"/>
      <c r="AD48" s="49"/>
      <c r="AE48" s="49"/>
      <c r="AG48" s="49"/>
      <c r="AH48" s="49"/>
      <c r="AI48" s="49"/>
      <c r="AJ48" s="49"/>
      <c r="AK48" s="49"/>
      <c r="AM48" s="49"/>
      <c r="AN48" s="49"/>
      <c r="AO48" s="49"/>
      <c r="AP48" s="49"/>
      <c r="AQ48" s="49"/>
      <c r="AS48" s="49"/>
      <c r="AT48" s="49"/>
      <c r="AU48" s="49"/>
      <c r="AV48" s="49"/>
      <c r="AW48" s="49"/>
      <c r="AY48" s="49"/>
      <c r="AZ48" s="49"/>
      <c r="BA48" s="49"/>
      <c r="BC48" s="49"/>
      <c r="BD48" s="49"/>
      <c r="BE48" s="49"/>
      <c r="BG48" s="49"/>
      <c r="BH48" s="49"/>
      <c r="BI48" s="49"/>
      <c r="BK48" s="49"/>
      <c r="BL48" s="49"/>
      <c r="BM48" s="49"/>
      <c r="BO48" s="49"/>
      <c r="BP48" s="49"/>
      <c r="BQ48" s="49"/>
      <c r="BS48" s="49"/>
      <c r="BT48" s="49"/>
      <c r="BU48" s="49"/>
      <c r="BW48" s="49"/>
      <c r="BX48" s="49"/>
      <c r="BY48" s="49"/>
      <c r="CA48" s="49"/>
      <c r="CB48" s="49"/>
      <c r="CC48" s="49"/>
      <c r="CE48" s="49"/>
      <c r="CF48" s="49"/>
      <c r="CG48" s="49"/>
      <c r="CI48" s="49"/>
      <c r="CJ48" s="49"/>
      <c r="CK48" s="49"/>
      <c r="CM48" s="49"/>
      <c r="CN48" s="49"/>
      <c r="CO48" s="49"/>
      <c r="CQ48" s="49"/>
      <c r="CR48" s="49"/>
      <c r="CS48" s="49"/>
      <c r="CU48" s="49"/>
      <c r="CV48" s="49"/>
      <c r="CW48" s="49"/>
      <c r="CY48" s="49"/>
      <c r="CZ48" s="49"/>
      <c r="DA48" s="49"/>
      <c r="DB48" s="49"/>
      <c r="DC48" s="49"/>
      <c r="DD48" s="49"/>
      <c r="DF48" s="49"/>
      <c r="DG48" s="49"/>
      <c r="DH48" s="49"/>
      <c r="DI48" s="49"/>
      <c r="DJ48" s="49"/>
      <c r="DK48" s="49"/>
      <c r="DM48" s="49"/>
      <c r="DN48" s="49"/>
      <c r="DP48" s="49"/>
      <c r="DQ48" s="49"/>
      <c r="DR48" s="49"/>
      <c r="DS48" s="49"/>
      <c r="DU48" s="49"/>
      <c r="DV48" s="49"/>
      <c r="DX48" s="49"/>
      <c r="DY48" s="49"/>
    </row>
    <row r="49" spans="1:129" s="50" customFormat="1" ht="12.75">
      <c r="A49" s="49" t="s">
        <v>114</v>
      </c>
      <c r="B49" s="49"/>
      <c r="D49" s="49"/>
      <c r="E49" s="49">
        <v>1</v>
      </c>
      <c r="F49" s="49"/>
      <c r="G49" s="49"/>
      <c r="I49" s="49"/>
      <c r="J49" s="49"/>
      <c r="K49" s="49"/>
      <c r="L49" s="49"/>
      <c r="M49" s="49"/>
      <c r="O49" s="49"/>
      <c r="P49" s="49"/>
      <c r="Q49" s="49"/>
      <c r="R49" s="49"/>
      <c r="S49" s="49"/>
      <c r="U49" s="49"/>
      <c r="V49" s="49"/>
      <c r="W49" s="49"/>
      <c r="X49" s="49"/>
      <c r="Y49" s="49"/>
      <c r="AA49" s="49"/>
      <c r="AB49" s="49"/>
      <c r="AC49" s="49"/>
      <c r="AD49" s="49"/>
      <c r="AE49" s="49"/>
      <c r="AG49" s="49"/>
      <c r="AH49" s="49"/>
      <c r="AI49" s="49"/>
      <c r="AJ49" s="49"/>
      <c r="AK49" s="49"/>
      <c r="AM49" s="49"/>
      <c r="AN49" s="49"/>
      <c r="AO49" s="49"/>
      <c r="AP49" s="49"/>
      <c r="AQ49" s="49"/>
      <c r="AS49" s="49"/>
      <c r="AT49" s="49"/>
      <c r="AU49" s="49"/>
      <c r="AV49" s="49"/>
      <c r="AW49" s="49"/>
      <c r="AY49" s="49"/>
      <c r="AZ49" s="49"/>
      <c r="BA49" s="49"/>
      <c r="BC49" s="49"/>
      <c r="BD49" s="49"/>
      <c r="BE49" s="49"/>
      <c r="BG49" s="49"/>
      <c r="BH49" s="49"/>
      <c r="BI49" s="49"/>
      <c r="BK49" s="49"/>
      <c r="BL49" s="49"/>
      <c r="BM49" s="49"/>
      <c r="BO49" s="49"/>
      <c r="BP49" s="49"/>
      <c r="BQ49" s="49"/>
      <c r="BS49" s="49"/>
      <c r="BT49" s="49"/>
      <c r="BU49" s="49"/>
      <c r="BW49" s="49"/>
      <c r="BX49" s="49"/>
      <c r="BY49" s="49"/>
      <c r="CA49" s="49"/>
      <c r="CB49" s="49"/>
      <c r="CC49" s="49"/>
      <c r="CE49" s="49"/>
      <c r="CF49" s="49"/>
      <c r="CG49" s="49"/>
      <c r="CI49" s="49"/>
      <c r="CJ49" s="49"/>
      <c r="CK49" s="49"/>
      <c r="CM49" s="49"/>
      <c r="CN49" s="49"/>
      <c r="CO49" s="49"/>
      <c r="CQ49" s="49"/>
      <c r="CR49" s="49"/>
      <c r="CS49" s="49"/>
      <c r="CU49" s="49"/>
      <c r="CV49" s="49"/>
      <c r="CW49" s="49"/>
      <c r="CY49" s="49"/>
      <c r="CZ49" s="49"/>
      <c r="DA49" s="49"/>
      <c r="DB49" s="49"/>
      <c r="DC49" s="49"/>
      <c r="DD49" s="49"/>
      <c r="DF49" s="49"/>
      <c r="DG49" s="49"/>
      <c r="DH49" s="49"/>
      <c r="DI49" s="49"/>
      <c r="DJ49" s="49"/>
      <c r="DK49" s="49"/>
      <c r="DM49" s="49"/>
      <c r="DN49" s="49"/>
      <c r="DP49" s="49"/>
      <c r="DQ49" s="49"/>
      <c r="DR49" s="49"/>
      <c r="DS49" s="49"/>
      <c r="DU49" s="49"/>
      <c r="DV49" s="49"/>
      <c r="DX49" s="49"/>
      <c r="DY49" s="49"/>
    </row>
    <row r="50" spans="1:129" s="50" customFormat="1" ht="12.75">
      <c r="A50" s="49" t="s">
        <v>114</v>
      </c>
      <c r="B50" s="49"/>
      <c r="D50" s="49">
        <v>1</v>
      </c>
      <c r="E50" s="49"/>
      <c r="F50" s="49"/>
      <c r="G50" s="49"/>
      <c r="I50" s="49"/>
      <c r="J50" s="49"/>
      <c r="K50" s="49"/>
      <c r="L50" s="49"/>
      <c r="M50" s="49"/>
      <c r="O50" s="49"/>
      <c r="P50" s="49"/>
      <c r="Q50" s="49"/>
      <c r="R50" s="49"/>
      <c r="S50" s="49"/>
      <c r="U50" s="49"/>
      <c r="V50" s="49"/>
      <c r="W50" s="49"/>
      <c r="X50" s="49"/>
      <c r="Y50" s="49"/>
      <c r="AA50" s="49"/>
      <c r="AB50" s="49"/>
      <c r="AC50" s="49"/>
      <c r="AD50" s="49"/>
      <c r="AE50" s="49"/>
      <c r="AG50" s="49"/>
      <c r="AH50" s="49"/>
      <c r="AI50" s="49"/>
      <c r="AJ50" s="49"/>
      <c r="AK50" s="49"/>
      <c r="AM50" s="49"/>
      <c r="AN50" s="49"/>
      <c r="AO50" s="49"/>
      <c r="AP50" s="49"/>
      <c r="AQ50" s="49"/>
      <c r="AS50" s="49"/>
      <c r="AT50" s="49"/>
      <c r="AU50" s="49"/>
      <c r="AV50" s="49"/>
      <c r="AW50" s="49"/>
      <c r="AY50" s="49"/>
      <c r="AZ50" s="49"/>
      <c r="BA50" s="49"/>
      <c r="BC50" s="49"/>
      <c r="BD50" s="49"/>
      <c r="BE50" s="49"/>
      <c r="BG50" s="49"/>
      <c r="BH50" s="49"/>
      <c r="BI50" s="49"/>
      <c r="BK50" s="49"/>
      <c r="BL50" s="49"/>
      <c r="BM50" s="49"/>
      <c r="BO50" s="49"/>
      <c r="BP50" s="49"/>
      <c r="BQ50" s="49"/>
      <c r="BS50" s="49"/>
      <c r="BT50" s="49"/>
      <c r="BU50" s="49"/>
      <c r="BW50" s="49"/>
      <c r="BX50" s="49"/>
      <c r="BY50" s="49"/>
      <c r="CA50" s="49"/>
      <c r="CB50" s="49"/>
      <c r="CC50" s="49"/>
      <c r="CE50" s="49"/>
      <c r="CF50" s="49"/>
      <c r="CG50" s="49"/>
      <c r="CI50" s="49"/>
      <c r="CJ50" s="49"/>
      <c r="CK50" s="49"/>
      <c r="CM50" s="49"/>
      <c r="CN50" s="49"/>
      <c r="CO50" s="49"/>
      <c r="CQ50" s="49"/>
      <c r="CR50" s="49"/>
      <c r="CS50" s="49"/>
      <c r="CU50" s="49"/>
      <c r="CV50" s="49"/>
      <c r="CW50" s="49"/>
      <c r="CY50" s="49"/>
      <c r="CZ50" s="49"/>
      <c r="DA50" s="49"/>
      <c r="DB50" s="49"/>
      <c r="DC50" s="49"/>
      <c r="DD50" s="49"/>
      <c r="DF50" s="49"/>
      <c r="DG50" s="49"/>
      <c r="DH50" s="49"/>
      <c r="DI50" s="49"/>
      <c r="DJ50" s="49"/>
      <c r="DK50" s="49"/>
      <c r="DM50" s="49"/>
      <c r="DN50" s="49"/>
      <c r="DP50" s="49"/>
      <c r="DQ50" s="49"/>
      <c r="DR50" s="49"/>
      <c r="DS50" s="49"/>
      <c r="DU50" s="49"/>
      <c r="DV50" s="49"/>
      <c r="DX50" s="49"/>
      <c r="DY50" s="49"/>
    </row>
    <row r="51" spans="1:129" s="50" customFormat="1" ht="12.75">
      <c r="A51" s="49" t="s">
        <v>114</v>
      </c>
      <c r="B51" s="49"/>
      <c r="D51" s="49">
        <v>1</v>
      </c>
      <c r="E51" s="49"/>
      <c r="F51" s="49"/>
      <c r="G51" s="49"/>
      <c r="I51" s="49"/>
      <c r="J51" s="49"/>
      <c r="K51" s="49"/>
      <c r="L51" s="49"/>
      <c r="M51" s="49"/>
      <c r="O51" s="49"/>
      <c r="P51" s="49"/>
      <c r="Q51" s="49"/>
      <c r="R51" s="49"/>
      <c r="S51" s="49"/>
      <c r="U51" s="49"/>
      <c r="V51" s="49"/>
      <c r="W51" s="49"/>
      <c r="X51" s="49"/>
      <c r="Y51" s="49"/>
      <c r="AA51" s="49"/>
      <c r="AB51" s="49"/>
      <c r="AC51" s="49"/>
      <c r="AD51" s="49"/>
      <c r="AE51" s="49"/>
      <c r="AG51" s="49"/>
      <c r="AH51" s="49"/>
      <c r="AI51" s="49"/>
      <c r="AJ51" s="49"/>
      <c r="AK51" s="49"/>
      <c r="AM51" s="49"/>
      <c r="AN51" s="49"/>
      <c r="AO51" s="49"/>
      <c r="AP51" s="49"/>
      <c r="AQ51" s="49"/>
      <c r="AS51" s="49"/>
      <c r="AT51" s="49"/>
      <c r="AU51" s="49"/>
      <c r="AV51" s="49"/>
      <c r="AW51" s="49"/>
      <c r="AY51" s="49"/>
      <c r="AZ51" s="49"/>
      <c r="BA51" s="49"/>
      <c r="BC51" s="49"/>
      <c r="BD51" s="49"/>
      <c r="BE51" s="49"/>
      <c r="BG51" s="49"/>
      <c r="BH51" s="49"/>
      <c r="BI51" s="49"/>
      <c r="BK51" s="49"/>
      <c r="BL51" s="49"/>
      <c r="BM51" s="49"/>
      <c r="BO51" s="49"/>
      <c r="BP51" s="49"/>
      <c r="BQ51" s="49"/>
      <c r="BS51" s="49"/>
      <c r="BT51" s="49"/>
      <c r="BU51" s="49"/>
      <c r="BW51" s="49"/>
      <c r="BX51" s="49"/>
      <c r="BY51" s="49"/>
      <c r="CA51" s="49"/>
      <c r="CB51" s="49"/>
      <c r="CC51" s="49"/>
      <c r="CE51" s="49"/>
      <c r="CF51" s="49"/>
      <c r="CG51" s="49"/>
      <c r="CI51" s="49"/>
      <c r="CJ51" s="49"/>
      <c r="CK51" s="49"/>
      <c r="CM51" s="49"/>
      <c r="CN51" s="49"/>
      <c r="CO51" s="49"/>
      <c r="CQ51" s="49"/>
      <c r="CR51" s="49"/>
      <c r="CS51" s="49"/>
      <c r="CU51" s="49"/>
      <c r="CV51" s="49"/>
      <c r="CW51" s="49"/>
      <c r="CY51" s="49"/>
      <c r="CZ51" s="49"/>
      <c r="DA51" s="49"/>
      <c r="DB51" s="49"/>
      <c r="DC51" s="49"/>
      <c r="DD51" s="49"/>
      <c r="DF51" s="49"/>
      <c r="DG51" s="49"/>
      <c r="DH51" s="49"/>
      <c r="DI51" s="49"/>
      <c r="DJ51" s="49"/>
      <c r="DK51" s="49"/>
      <c r="DM51" s="49"/>
      <c r="DN51" s="49"/>
      <c r="DP51" s="49"/>
      <c r="DQ51" s="49"/>
      <c r="DR51" s="49"/>
      <c r="DS51" s="49"/>
      <c r="DU51" s="49"/>
      <c r="DV51" s="49"/>
      <c r="DX51" s="49"/>
      <c r="DY51" s="49"/>
    </row>
    <row r="52" spans="1:129" s="50" customFormat="1" ht="12.75">
      <c r="A52" s="49" t="s">
        <v>114</v>
      </c>
      <c r="B52" s="49"/>
      <c r="D52" s="49">
        <v>1</v>
      </c>
      <c r="E52" s="49"/>
      <c r="F52" s="49"/>
      <c r="G52" s="49"/>
      <c r="I52" s="49"/>
      <c r="J52" s="49"/>
      <c r="K52" s="49"/>
      <c r="L52" s="49"/>
      <c r="M52" s="49"/>
      <c r="O52" s="49"/>
      <c r="P52" s="49"/>
      <c r="Q52" s="49"/>
      <c r="R52" s="49"/>
      <c r="S52" s="49"/>
      <c r="U52" s="49"/>
      <c r="V52" s="49"/>
      <c r="W52" s="49"/>
      <c r="X52" s="49"/>
      <c r="Y52" s="49"/>
      <c r="AA52" s="49"/>
      <c r="AB52" s="49"/>
      <c r="AC52" s="49"/>
      <c r="AD52" s="49"/>
      <c r="AE52" s="49"/>
      <c r="AG52" s="49"/>
      <c r="AH52" s="49"/>
      <c r="AI52" s="49"/>
      <c r="AJ52" s="49"/>
      <c r="AK52" s="49"/>
      <c r="AM52" s="49"/>
      <c r="AN52" s="49"/>
      <c r="AO52" s="49"/>
      <c r="AP52" s="49"/>
      <c r="AQ52" s="49"/>
      <c r="AS52" s="49"/>
      <c r="AT52" s="49"/>
      <c r="AU52" s="49"/>
      <c r="AV52" s="49"/>
      <c r="AW52" s="49"/>
      <c r="AY52" s="49"/>
      <c r="AZ52" s="49"/>
      <c r="BA52" s="49"/>
      <c r="BC52" s="49"/>
      <c r="BD52" s="49"/>
      <c r="BE52" s="49"/>
      <c r="BG52" s="49"/>
      <c r="BH52" s="49"/>
      <c r="BI52" s="49"/>
      <c r="BK52" s="49"/>
      <c r="BL52" s="49"/>
      <c r="BM52" s="49"/>
      <c r="BO52" s="49"/>
      <c r="BP52" s="49"/>
      <c r="BQ52" s="49"/>
      <c r="BS52" s="49"/>
      <c r="BT52" s="49"/>
      <c r="BU52" s="49"/>
      <c r="BW52" s="49"/>
      <c r="BX52" s="49"/>
      <c r="BY52" s="49"/>
      <c r="CA52" s="49"/>
      <c r="CB52" s="49"/>
      <c r="CC52" s="49"/>
      <c r="CE52" s="49"/>
      <c r="CF52" s="49"/>
      <c r="CG52" s="49"/>
      <c r="CI52" s="49"/>
      <c r="CJ52" s="49"/>
      <c r="CK52" s="49"/>
      <c r="CM52" s="49"/>
      <c r="CN52" s="49"/>
      <c r="CO52" s="49"/>
      <c r="CQ52" s="49"/>
      <c r="CR52" s="49"/>
      <c r="CS52" s="49"/>
      <c r="CU52" s="49"/>
      <c r="CV52" s="49"/>
      <c r="CW52" s="49"/>
      <c r="CY52" s="49"/>
      <c r="CZ52" s="49"/>
      <c r="DA52" s="49"/>
      <c r="DB52" s="49"/>
      <c r="DC52" s="49"/>
      <c r="DD52" s="49"/>
      <c r="DF52" s="49"/>
      <c r="DG52" s="49"/>
      <c r="DH52" s="49"/>
      <c r="DI52" s="49"/>
      <c r="DJ52" s="49"/>
      <c r="DK52" s="49"/>
      <c r="DM52" s="49"/>
      <c r="DN52" s="49"/>
      <c r="DP52" s="49"/>
      <c r="DQ52" s="49"/>
      <c r="DR52" s="49"/>
      <c r="DS52" s="49"/>
      <c r="DU52" s="49"/>
      <c r="DV52" s="49"/>
      <c r="DX52" s="49"/>
      <c r="DY52" s="49"/>
    </row>
    <row r="53" spans="1:129" s="50" customFormat="1" ht="12.75">
      <c r="A53" s="49" t="s">
        <v>114</v>
      </c>
      <c r="B53" s="49"/>
      <c r="D53" s="49">
        <v>1</v>
      </c>
      <c r="E53" s="49"/>
      <c r="F53" s="49"/>
      <c r="G53" s="49"/>
      <c r="I53" s="49"/>
      <c r="J53" s="49"/>
      <c r="K53" s="49"/>
      <c r="L53" s="49"/>
      <c r="M53" s="49"/>
      <c r="O53" s="49"/>
      <c r="P53" s="49"/>
      <c r="Q53" s="49"/>
      <c r="R53" s="49"/>
      <c r="S53" s="49"/>
      <c r="U53" s="49"/>
      <c r="V53" s="49"/>
      <c r="W53" s="49"/>
      <c r="X53" s="49"/>
      <c r="Y53" s="49"/>
      <c r="AA53" s="49"/>
      <c r="AB53" s="49"/>
      <c r="AC53" s="49"/>
      <c r="AD53" s="49"/>
      <c r="AE53" s="49"/>
      <c r="AG53" s="49"/>
      <c r="AH53" s="49"/>
      <c r="AI53" s="49"/>
      <c r="AJ53" s="49"/>
      <c r="AK53" s="49"/>
      <c r="AM53" s="49"/>
      <c r="AN53" s="49"/>
      <c r="AO53" s="49"/>
      <c r="AP53" s="49"/>
      <c r="AQ53" s="49"/>
      <c r="AS53" s="49"/>
      <c r="AT53" s="49"/>
      <c r="AU53" s="49"/>
      <c r="AV53" s="49"/>
      <c r="AW53" s="49"/>
      <c r="AY53" s="49"/>
      <c r="AZ53" s="49"/>
      <c r="BA53" s="49"/>
      <c r="BC53" s="49"/>
      <c r="BD53" s="49"/>
      <c r="BE53" s="49"/>
      <c r="BG53" s="49"/>
      <c r="BH53" s="49"/>
      <c r="BI53" s="49"/>
      <c r="BK53" s="49"/>
      <c r="BL53" s="49"/>
      <c r="BM53" s="49"/>
      <c r="BO53" s="49"/>
      <c r="BP53" s="49"/>
      <c r="BQ53" s="49"/>
      <c r="BS53" s="49"/>
      <c r="BT53" s="49"/>
      <c r="BU53" s="49"/>
      <c r="BW53" s="49"/>
      <c r="BX53" s="49"/>
      <c r="BY53" s="49"/>
      <c r="CA53" s="49"/>
      <c r="CB53" s="49"/>
      <c r="CC53" s="49"/>
      <c r="CE53" s="49"/>
      <c r="CF53" s="49"/>
      <c r="CG53" s="49"/>
      <c r="CI53" s="49"/>
      <c r="CJ53" s="49"/>
      <c r="CK53" s="49"/>
      <c r="CM53" s="49"/>
      <c r="CN53" s="49"/>
      <c r="CO53" s="49"/>
      <c r="CQ53" s="49"/>
      <c r="CR53" s="49"/>
      <c r="CS53" s="49"/>
      <c r="CU53" s="49"/>
      <c r="CV53" s="49"/>
      <c r="CW53" s="49"/>
      <c r="CY53" s="49"/>
      <c r="CZ53" s="49"/>
      <c r="DA53" s="49"/>
      <c r="DB53" s="49"/>
      <c r="DC53" s="49"/>
      <c r="DD53" s="49"/>
      <c r="DF53" s="49"/>
      <c r="DG53" s="49"/>
      <c r="DH53" s="49"/>
      <c r="DI53" s="49"/>
      <c r="DJ53" s="49"/>
      <c r="DK53" s="49"/>
      <c r="DM53" s="49"/>
      <c r="DN53" s="49"/>
      <c r="DP53" s="49"/>
      <c r="DQ53" s="49"/>
      <c r="DR53" s="49"/>
      <c r="DS53" s="49"/>
      <c r="DU53" s="49"/>
      <c r="DV53" s="49"/>
      <c r="DX53" s="49"/>
      <c r="DY53" s="49"/>
    </row>
    <row r="54" spans="1:129" s="50" customFormat="1" ht="12.75">
      <c r="A54" s="49" t="s">
        <v>114</v>
      </c>
      <c r="B54" s="49"/>
      <c r="D54" s="49">
        <v>1</v>
      </c>
      <c r="E54" s="49"/>
      <c r="F54" s="49"/>
      <c r="G54" s="49"/>
      <c r="I54" s="49"/>
      <c r="J54" s="49"/>
      <c r="K54" s="49"/>
      <c r="L54" s="49"/>
      <c r="M54" s="49"/>
      <c r="O54" s="49"/>
      <c r="P54" s="49"/>
      <c r="Q54" s="49"/>
      <c r="R54" s="49"/>
      <c r="S54" s="49"/>
      <c r="U54" s="49"/>
      <c r="V54" s="49"/>
      <c r="W54" s="49"/>
      <c r="X54" s="49"/>
      <c r="Y54" s="49"/>
      <c r="AA54" s="49"/>
      <c r="AB54" s="49"/>
      <c r="AC54" s="49"/>
      <c r="AD54" s="49"/>
      <c r="AE54" s="49"/>
      <c r="AG54" s="49"/>
      <c r="AH54" s="49"/>
      <c r="AI54" s="49"/>
      <c r="AJ54" s="49"/>
      <c r="AK54" s="49"/>
      <c r="AM54" s="49"/>
      <c r="AN54" s="49"/>
      <c r="AO54" s="49"/>
      <c r="AP54" s="49"/>
      <c r="AQ54" s="49"/>
      <c r="AS54" s="49"/>
      <c r="AT54" s="49"/>
      <c r="AU54" s="49"/>
      <c r="AV54" s="49"/>
      <c r="AW54" s="49"/>
      <c r="AY54" s="49"/>
      <c r="AZ54" s="49"/>
      <c r="BA54" s="49"/>
      <c r="BC54" s="49"/>
      <c r="BD54" s="49"/>
      <c r="BE54" s="49"/>
      <c r="BG54" s="49"/>
      <c r="BH54" s="49"/>
      <c r="BI54" s="49"/>
      <c r="BK54" s="49"/>
      <c r="BL54" s="49"/>
      <c r="BM54" s="49"/>
      <c r="BO54" s="49"/>
      <c r="BP54" s="49"/>
      <c r="BQ54" s="49"/>
      <c r="BS54" s="49"/>
      <c r="BT54" s="49"/>
      <c r="BU54" s="49"/>
      <c r="BW54" s="49"/>
      <c r="BX54" s="49"/>
      <c r="BY54" s="49"/>
      <c r="CA54" s="49"/>
      <c r="CB54" s="49"/>
      <c r="CC54" s="49"/>
      <c r="CE54" s="49"/>
      <c r="CF54" s="49"/>
      <c r="CG54" s="49"/>
      <c r="CI54" s="49"/>
      <c r="CJ54" s="49"/>
      <c r="CK54" s="49"/>
      <c r="CM54" s="49"/>
      <c r="CN54" s="49"/>
      <c r="CO54" s="49"/>
      <c r="CQ54" s="49"/>
      <c r="CR54" s="49"/>
      <c r="CS54" s="49"/>
      <c r="CU54" s="49"/>
      <c r="CV54" s="49"/>
      <c r="CW54" s="49"/>
      <c r="CY54" s="49"/>
      <c r="CZ54" s="49"/>
      <c r="DA54" s="49"/>
      <c r="DB54" s="49"/>
      <c r="DC54" s="49"/>
      <c r="DD54" s="49"/>
      <c r="DF54" s="49"/>
      <c r="DG54" s="49"/>
      <c r="DH54" s="49"/>
      <c r="DI54" s="49"/>
      <c r="DJ54" s="49"/>
      <c r="DK54" s="49"/>
      <c r="DM54" s="49"/>
      <c r="DN54" s="49"/>
      <c r="DP54" s="49"/>
      <c r="DQ54" s="49"/>
      <c r="DR54" s="49"/>
      <c r="DS54" s="49"/>
      <c r="DU54" s="49"/>
      <c r="DV54" s="49"/>
      <c r="DX54" s="49"/>
      <c r="DY54" s="49"/>
    </row>
    <row r="55" spans="1:129" s="50" customFormat="1" ht="12.75">
      <c r="A55" s="49" t="s">
        <v>114</v>
      </c>
      <c r="B55" s="49"/>
      <c r="D55" s="49">
        <v>1</v>
      </c>
      <c r="E55" s="49"/>
      <c r="F55" s="49"/>
      <c r="G55" s="49"/>
      <c r="I55" s="49"/>
      <c r="J55" s="49"/>
      <c r="K55" s="49"/>
      <c r="L55" s="49"/>
      <c r="M55" s="49"/>
      <c r="O55" s="49"/>
      <c r="P55" s="49"/>
      <c r="Q55" s="49"/>
      <c r="R55" s="49"/>
      <c r="S55" s="49"/>
      <c r="U55" s="49"/>
      <c r="V55" s="49"/>
      <c r="W55" s="49"/>
      <c r="X55" s="49"/>
      <c r="Y55" s="49"/>
      <c r="AA55" s="49"/>
      <c r="AB55" s="49"/>
      <c r="AC55" s="49"/>
      <c r="AD55" s="49"/>
      <c r="AE55" s="49"/>
      <c r="AG55" s="49"/>
      <c r="AH55" s="49"/>
      <c r="AI55" s="49"/>
      <c r="AJ55" s="49"/>
      <c r="AK55" s="49"/>
      <c r="AM55" s="49"/>
      <c r="AN55" s="49"/>
      <c r="AO55" s="49"/>
      <c r="AP55" s="49"/>
      <c r="AQ55" s="49"/>
      <c r="AS55" s="49"/>
      <c r="AT55" s="49"/>
      <c r="AU55" s="49"/>
      <c r="AV55" s="49"/>
      <c r="AW55" s="49"/>
      <c r="AY55" s="49"/>
      <c r="AZ55" s="49"/>
      <c r="BA55" s="49"/>
      <c r="BC55" s="49"/>
      <c r="BD55" s="49"/>
      <c r="BE55" s="49"/>
      <c r="BG55" s="49"/>
      <c r="BH55" s="49"/>
      <c r="BI55" s="49"/>
      <c r="BK55" s="49"/>
      <c r="BL55" s="49"/>
      <c r="BM55" s="49"/>
      <c r="BO55" s="49"/>
      <c r="BP55" s="49"/>
      <c r="BQ55" s="49"/>
      <c r="BS55" s="49"/>
      <c r="BT55" s="49"/>
      <c r="BU55" s="49"/>
      <c r="BW55" s="49"/>
      <c r="BX55" s="49"/>
      <c r="BY55" s="49"/>
      <c r="CA55" s="49"/>
      <c r="CB55" s="49"/>
      <c r="CC55" s="49"/>
      <c r="CE55" s="49"/>
      <c r="CF55" s="49"/>
      <c r="CG55" s="49"/>
      <c r="CI55" s="49"/>
      <c r="CJ55" s="49"/>
      <c r="CK55" s="49"/>
      <c r="CM55" s="49"/>
      <c r="CN55" s="49"/>
      <c r="CO55" s="49"/>
      <c r="CQ55" s="49"/>
      <c r="CR55" s="49"/>
      <c r="CS55" s="49"/>
      <c r="CU55" s="49"/>
      <c r="CV55" s="49"/>
      <c r="CW55" s="49"/>
      <c r="CY55" s="49"/>
      <c r="CZ55" s="49"/>
      <c r="DA55" s="49"/>
      <c r="DB55" s="49"/>
      <c r="DC55" s="49"/>
      <c r="DD55" s="49"/>
      <c r="DF55" s="49"/>
      <c r="DG55" s="49"/>
      <c r="DH55" s="49"/>
      <c r="DI55" s="49"/>
      <c r="DJ55" s="49"/>
      <c r="DK55" s="49"/>
      <c r="DM55" s="49"/>
      <c r="DN55" s="49"/>
      <c r="DP55" s="49"/>
      <c r="DQ55" s="49"/>
      <c r="DR55" s="49"/>
      <c r="DS55" s="49"/>
      <c r="DU55" s="49"/>
      <c r="DV55" s="49"/>
      <c r="DX55" s="49"/>
      <c r="DY55" s="49"/>
    </row>
    <row r="56" spans="1:129" s="50" customFormat="1" ht="12.75">
      <c r="A56" s="49" t="s">
        <v>114</v>
      </c>
      <c r="B56" s="49"/>
      <c r="D56" s="49">
        <v>1</v>
      </c>
      <c r="E56" s="49"/>
      <c r="F56" s="49"/>
      <c r="G56" s="49"/>
      <c r="I56" s="49"/>
      <c r="J56" s="49"/>
      <c r="K56" s="49"/>
      <c r="L56" s="49"/>
      <c r="M56" s="49"/>
      <c r="O56" s="49"/>
      <c r="P56" s="49"/>
      <c r="Q56" s="49"/>
      <c r="R56" s="49"/>
      <c r="S56" s="49"/>
      <c r="U56" s="49"/>
      <c r="V56" s="49"/>
      <c r="W56" s="49"/>
      <c r="X56" s="49"/>
      <c r="Y56" s="49"/>
      <c r="AA56" s="49"/>
      <c r="AB56" s="49"/>
      <c r="AC56" s="49"/>
      <c r="AD56" s="49"/>
      <c r="AE56" s="49"/>
      <c r="AG56" s="49"/>
      <c r="AH56" s="49"/>
      <c r="AI56" s="49"/>
      <c r="AJ56" s="49"/>
      <c r="AK56" s="49"/>
      <c r="AM56" s="49"/>
      <c r="AN56" s="49"/>
      <c r="AO56" s="49"/>
      <c r="AP56" s="49"/>
      <c r="AQ56" s="49"/>
      <c r="AS56" s="49"/>
      <c r="AT56" s="49"/>
      <c r="AU56" s="49"/>
      <c r="AV56" s="49"/>
      <c r="AW56" s="49"/>
      <c r="AY56" s="49"/>
      <c r="AZ56" s="49"/>
      <c r="BA56" s="49"/>
      <c r="BC56" s="49"/>
      <c r="BD56" s="49"/>
      <c r="BE56" s="49"/>
      <c r="BG56" s="49"/>
      <c r="BH56" s="49"/>
      <c r="BI56" s="49"/>
      <c r="BK56" s="49"/>
      <c r="BL56" s="49"/>
      <c r="BM56" s="49"/>
      <c r="BO56" s="49"/>
      <c r="BP56" s="49"/>
      <c r="BQ56" s="49"/>
      <c r="BS56" s="49"/>
      <c r="BT56" s="49"/>
      <c r="BU56" s="49"/>
      <c r="BW56" s="49"/>
      <c r="BX56" s="49"/>
      <c r="BY56" s="49"/>
      <c r="CA56" s="49"/>
      <c r="CB56" s="49"/>
      <c r="CC56" s="49"/>
      <c r="CE56" s="49"/>
      <c r="CF56" s="49"/>
      <c r="CG56" s="49"/>
      <c r="CI56" s="49"/>
      <c r="CJ56" s="49"/>
      <c r="CK56" s="49"/>
      <c r="CM56" s="49"/>
      <c r="CN56" s="49"/>
      <c r="CO56" s="49"/>
      <c r="CQ56" s="49"/>
      <c r="CR56" s="49"/>
      <c r="CS56" s="49"/>
      <c r="CU56" s="49"/>
      <c r="CV56" s="49"/>
      <c r="CW56" s="49"/>
      <c r="CY56" s="49"/>
      <c r="CZ56" s="49"/>
      <c r="DA56" s="49"/>
      <c r="DB56" s="49"/>
      <c r="DC56" s="49"/>
      <c r="DD56" s="49"/>
      <c r="DF56" s="49"/>
      <c r="DG56" s="49"/>
      <c r="DH56" s="49"/>
      <c r="DI56" s="49"/>
      <c r="DJ56" s="49"/>
      <c r="DK56" s="49"/>
      <c r="DM56" s="49"/>
      <c r="DN56" s="49"/>
      <c r="DP56" s="49"/>
      <c r="DQ56" s="49"/>
      <c r="DR56" s="49"/>
      <c r="DS56" s="49"/>
      <c r="DU56" s="49"/>
      <c r="DV56" s="49"/>
      <c r="DX56" s="49"/>
      <c r="DY56" s="49"/>
    </row>
    <row r="57" spans="1:129" s="50" customFormat="1" ht="12.75">
      <c r="A57" s="49" t="s">
        <v>114</v>
      </c>
      <c r="B57" s="49"/>
      <c r="D57" s="49">
        <v>1</v>
      </c>
      <c r="E57" s="49"/>
      <c r="F57" s="49"/>
      <c r="G57" s="49"/>
      <c r="I57" s="49"/>
      <c r="J57" s="49"/>
      <c r="K57" s="49"/>
      <c r="L57" s="49"/>
      <c r="M57" s="49"/>
      <c r="O57" s="49"/>
      <c r="P57" s="49"/>
      <c r="Q57" s="49"/>
      <c r="R57" s="49"/>
      <c r="S57" s="49"/>
      <c r="U57" s="49"/>
      <c r="V57" s="49"/>
      <c r="W57" s="49"/>
      <c r="X57" s="49"/>
      <c r="Y57" s="49"/>
      <c r="AA57" s="49"/>
      <c r="AB57" s="49"/>
      <c r="AC57" s="49"/>
      <c r="AD57" s="49"/>
      <c r="AE57" s="49"/>
      <c r="AG57" s="49"/>
      <c r="AH57" s="49"/>
      <c r="AI57" s="49"/>
      <c r="AJ57" s="49"/>
      <c r="AK57" s="49"/>
      <c r="AM57" s="49"/>
      <c r="AN57" s="49"/>
      <c r="AO57" s="49"/>
      <c r="AP57" s="49"/>
      <c r="AQ57" s="49"/>
      <c r="AS57" s="49"/>
      <c r="AT57" s="49"/>
      <c r="AU57" s="49"/>
      <c r="AV57" s="49"/>
      <c r="AW57" s="49"/>
      <c r="AY57" s="49"/>
      <c r="AZ57" s="49"/>
      <c r="BA57" s="49"/>
      <c r="BC57" s="49"/>
      <c r="BD57" s="49"/>
      <c r="BE57" s="49"/>
      <c r="BG57" s="49"/>
      <c r="BH57" s="49"/>
      <c r="BI57" s="49"/>
      <c r="BK57" s="49"/>
      <c r="BL57" s="49"/>
      <c r="BM57" s="49"/>
      <c r="BO57" s="49"/>
      <c r="BP57" s="49"/>
      <c r="BQ57" s="49"/>
      <c r="BS57" s="49"/>
      <c r="BT57" s="49"/>
      <c r="BU57" s="49"/>
      <c r="BW57" s="49"/>
      <c r="BX57" s="49"/>
      <c r="BY57" s="49"/>
      <c r="CA57" s="49"/>
      <c r="CB57" s="49"/>
      <c r="CC57" s="49"/>
      <c r="CE57" s="49"/>
      <c r="CF57" s="49"/>
      <c r="CG57" s="49"/>
      <c r="CI57" s="49"/>
      <c r="CJ57" s="49"/>
      <c r="CK57" s="49"/>
      <c r="CM57" s="49"/>
      <c r="CN57" s="49"/>
      <c r="CO57" s="49"/>
      <c r="CQ57" s="49"/>
      <c r="CR57" s="49"/>
      <c r="CS57" s="49"/>
      <c r="CU57" s="49"/>
      <c r="CV57" s="49"/>
      <c r="CW57" s="49"/>
      <c r="CY57" s="49"/>
      <c r="CZ57" s="49"/>
      <c r="DA57" s="49"/>
      <c r="DB57" s="49"/>
      <c r="DC57" s="49"/>
      <c r="DD57" s="49"/>
      <c r="DF57" s="49"/>
      <c r="DG57" s="49"/>
      <c r="DH57" s="49"/>
      <c r="DI57" s="49"/>
      <c r="DJ57" s="49"/>
      <c r="DK57" s="49"/>
      <c r="DM57" s="49"/>
      <c r="DN57" s="49"/>
      <c r="DP57" s="49"/>
      <c r="DQ57" s="49"/>
      <c r="DR57" s="49"/>
      <c r="DS57" s="49"/>
      <c r="DU57" s="49"/>
      <c r="DV57" s="49"/>
      <c r="DX57" s="49"/>
      <c r="DY57" s="49"/>
    </row>
    <row r="59" spans="2:129" s="1" customFormat="1" ht="12.75">
      <c r="B59" s="1" t="s">
        <v>24</v>
      </c>
      <c r="D59" s="46">
        <f>SUM(D8:D57)</f>
        <v>8</v>
      </c>
      <c r="E59" s="46">
        <f>SUM(E8:E57)</f>
        <v>9</v>
      </c>
      <c r="F59" s="46">
        <f>SUM(F8:F57)</f>
        <v>4</v>
      </c>
      <c r="G59" s="46">
        <f>SUM(G8:G57)</f>
        <v>4</v>
      </c>
      <c r="I59" s="46">
        <f>SUM(I8:I57)</f>
        <v>0</v>
      </c>
      <c r="J59" s="46">
        <f>SUM(J8:J57)</f>
        <v>0</v>
      </c>
      <c r="K59" s="46">
        <f>SUM(K8:K57)</f>
        <v>0</v>
      </c>
      <c r="L59" s="46">
        <f>SUM(L8:L57)</f>
        <v>0</v>
      </c>
      <c r="M59" s="46">
        <f>SUM(M8:M57)</f>
        <v>0</v>
      </c>
      <c r="O59" s="46">
        <f>SUM(O8:O57)</f>
        <v>0</v>
      </c>
      <c r="P59" s="46">
        <f>SUM(P8:P57)</f>
        <v>0</v>
      </c>
      <c r="Q59" s="46">
        <f>SUM(Q8:Q57)</f>
        <v>0</v>
      </c>
      <c r="R59" s="46">
        <f>SUM(R8:R57)</f>
        <v>0</v>
      </c>
      <c r="S59" s="46">
        <f>SUM(S8:S57)</f>
        <v>0</v>
      </c>
      <c r="U59" s="46">
        <f>SUM(U8:U57)</f>
        <v>0</v>
      </c>
      <c r="V59" s="46">
        <f>SUM(V8:V57)</f>
        <v>0</v>
      </c>
      <c r="W59" s="46">
        <f>SUM(W8:W57)</f>
        <v>0</v>
      </c>
      <c r="X59" s="46">
        <f>SUM(X8:X57)</f>
        <v>0</v>
      </c>
      <c r="Y59" s="46">
        <f>SUM(Y8:Y57)</f>
        <v>0</v>
      </c>
      <c r="AA59" s="46">
        <f>SUM(AA8:AA57)</f>
        <v>0</v>
      </c>
      <c r="AB59" s="46">
        <f>SUM(AB8:AB57)</f>
        <v>0</v>
      </c>
      <c r="AC59" s="46">
        <f>SUM(AC8:AC57)</f>
        <v>0</v>
      </c>
      <c r="AD59" s="46">
        <f>SUM(AD8:AD57)</f>
        <v>0</v>
      </c>
      <c r="AE59" s="46">
        <f>SUM(AE8:AE57)</f>
        <v>0</v>
      </c>
      <c r="AG59" s="46">
        <f>SUM(AG8:AG57)</f>
        <v>0</v>
      </c>
      <c r="AH59" s="46">
        <f>SUM(AH8:AH57)</f>
        <v>0</v>
      </c>
      <c r="AI59" s="46">
        <f>SUM(AI8:AI57)</f>
        <v>0</v>
      </c>
      <c r="AJ59" s="46">
        <f>SUM(AJ8:AJ57)</f>
        <v>0</v>
      </c>
      <c r="AK59" s="46">
        <f>SUM(AK8:AK57)</f>
        <v>0</v>
      </c>
      <c r="AM59" s="46">
        <f>SUM(AM8:AM57)</f>
        <v>0</v>
      </c>
      <c r="AN59" s="46">
        <f>SUM(AN8:AN57)</f>
        <v>0</v>
      </c>
      <c r="AO59" s="46">
        <f>SUM(AO8:AO57)</f>
        <v>0</v>
      </c>
      <c r="AP59" s="46">
        <f>SUM(AP8:AP57)</f>
        <v>0</v>
      </c>
      <c r="AQ59" s="46">
        <f>SUM(AQ8:AQ57)</f>
        <v>0</v>
      </c>
      <c r="AS59" s="46">
        <f>SUM(AS8:AS57)</f>
        <v>0</v>
      </c>
      <c r="AT59" s="46">
        <f>SUM(AT8:AT57)</f>
        <v>0</v>
      </c>
      <c r="AU59" s="46">
        <f>SUM(AU8:AU57)</f>
        <v>0</v>
      </c>
      <c r="AV59" s="46">
        <f>SUM(AV8:AV57)</f>
        <v>0</v>
      </c>
      <c r="AW59" s="46">
        <f>SUM(AW8:AW57)</f>
        <v>0</v>
      </c>
      <c r="AY59" s="46">
        <f>SUM(AY8:AY57)</f>
        <v>0</v>
      </c>
      <c r="AZ59" s="46">
        <f>SUM(AZ8:AZ57)</f>
        <v>0</v>
      </c>
      <c r="BA59" s="46">
        <f>SUM(BA8:BA57)</f>
        <v>0</v>
      </c>
      <c r="BC59" s="46">
        <f>SUM(BC8:BC57)</f>
        <v>0</v>
      </c>
      <c r="BD59" s="46">
        <f>SUM(BD8:BD57)</f>
        <v>0</v>
      </c>
      <c r="BE59" s="46">
        <f>SUM(BE8:BE57)</f>
        <v>0</v>
      </c>
      <c r="BG59" s="46">
        <f>SUM(BG8:BG57)</f>
        <v>0</v>
      </c>
      <c r="BH59" s="46">
        <f>SUM(BH8:BH57)</f>
        <v>0</v>
      </c>
      <c r="BI59" s="46">
        <f>SUM(BI8:BI57)</f>
        <v>0</v>
      </c>
      <c r="BK59" s="46">
        <f>SUM(BK8:BK57)</f>
        <v>0</v>
      </c>
      <c r="BL59" s="46">
        <f>SUM(BL8:BL57)</f>
        <v>0</v>
      </c>
      <c r="BM59" s="46">
        <f>SUM(BM8:BM57)</f>
        <v>0</v>
      </c>
      <c r="BO59" s="46">
        <f>SUM(BO8:BO57)</f>
        <v>0</v>
      </c>
      <c r="BP59" s="46">
        <f>SUM(BP8:BP57)</f>
        <v>0</v>
      </c>
      <c r="BQ59" s="46">
        <f>SUM(BQ8:BQ57)</f>
        <v>0</v>
      </c>
      <c r="BS59" s="46">
        <f>SUM(BS8:BS57)</f>
        <v>0</v>
      </c>
      <c r="BT59" s="46">
        <f>SUM(BT8:BT57)</f>
        <v>0</v>
      </c>
      <c r="BU59" s="46">
        <f>SUM(BU8:BU57)</f>
        <v>0</v>
      </c>
      <c r="BW59" s="46">
        <f>SUM(BW8:BW57)</f>
        <v>0</v>
      </c>
      <c r="BX59" s="46">
        <f>SUM(BX8:BX57)</f>
        <v>0</v>
      </c>
      <c r="BY59" s="46">
        <f>SUM(BY8:BY57)</f>
        <v>0</v>
      </c>
      <c r="CA59" s="46">
        <f>SUM(CA8:CA57)</f>
        <v>0</v>
      </c>
      <c r="CB59" s="46">
        <f>SUM(CB8:CB57)</f>
        <v>0</v>
      </c>
      <c r="CC59" s="46">
        <f>SUM(CC8:CC57)</f>
        <v>0</v>
      </c>
      <c r="CE59" s="46">
        <f>SUM(CE8:CE57)</f>
        <v>0</v>
      </c>
      <c r="CF59" s="46">
        <f>SUM(CF8:CF57)</f>
        <v>0</v>
      </c>
      <c r="CG59" s="46">
        <f>SUM(CG8:CG57)</f>
        <v>0</v>
      </c>
      <c r="CI59" s="46">
        <f>SUM(CI8:CI57)</f>
        <v>0</v>
      </c>
      <c r="CJ59" s="46">
        <f>SUM(CJ8:CJ57)</f>
        <v>0</v>
      </c>
      <c r="CK59" s="46">
        <f>SUM(CK8:CK57)</f>
        <v>0</v>
      </c>
      <c r="CM59" s="46">
        <f>SUM(CM8:CM57)</f>
        <v>0</v>
      </c>
      <c r="CN59" s="46">
        <f>SUM(CN8:CN57)</f>
        <v>0</v>
      </c>
      <c r="CO59" s="46">
        <f>SUM(CO8:CO57)</f>
        <v>0</v>
      </c>
      <c r="CQ59" s="46">
        <f>SUM(CQ8:CQ57)</f>
        <v>0</v>
      </c>
      <c r="CR59" s="46">
        <f>SUM(CR8:CR57)</f>
        <v>0</v>
      </c>
      <c r="CS59" s="46">
        <f>SUM(CS8:CS57)</f>
        <v>0</v>
      </c>
      <c r="CU59" s="46">
        <f>SUM(CU8:CU57)</f>
        <v>0</v>
      </c>
      <c r="CV59" s="46">
        <f>SUM(CV8:CV57)</f>
        <v>0</v>
      </c>
      <c r="CW59" s="46">
        <f>SUM(CW8:CW57)</f>
        <v>0</v>
      </c>
      <c r="CY59" s="46">
        <f aca="true" t="shared" si="0" ref="CY59:DD59">SUM(CY8:CY57)</f>
        <v>0</v>
      </c>
      <c r="CZ59" s="46">
        <f t="shared" si="0"/>
        <v>0</v>
      </c>
      <c r="DA59" s="46">
        <f t="shared" si="0"/>
        <v>0</v>
      </c>
      <c r="DB59" s="46">
        <f t="shared" si="0"/>
        <v>0</v>
      </c>
      <c r="DC59" s="46">
        <f t="shared" si="0"/>
        <v>0</v>
      </c>
      <c r="DD59" s="46">
        <f t="shared" si="0"/>
        <v>0</v>
      </c>
      <c r="DF59" s="46">
        <f aca="true" t="shared" si="1" ref="DF59:DK59">SUM(DF8:DF57)</f>
        <v>0</v>
      </c>
      <c r="DG59" s="46">
        <f t="shared" si="1"/>
        <v>0</v>
      </c>
      <c r="DH59" s="46">
        <f t="shared" si="1"/>
        <v>0</v>
      </c>
      <c r="DI59" s="46">
        <f t="shared" si="1"/>
        <v>0</v>
      </c>
      <c r="DJ59" s="46">
        <f t="shared" si="1"/>
        <v>0</v>
      </c>
      <c r="DK59" s="46">
        <f t="shared" si="1"/>
        <v>0</v>
      </c>
      <c r="DM59" s="46">
        <f>SUM(DM8:DM57)</f>
        <v>0</v>
      </c>
      <c r="DN59" s="46">
        <f>SUM(DN8:DN57)</f>
        <v>0</v>
      </c>
      <c r="DP59" s="46">
        <f>SUM(DP8:DP57)</f>
        <v>0</v>
      </c>
      <c r="DQ59" s="46">
        <f>SUM(DQ8:DQ57)</f>
        <v>0</v>
      </c>
      <c r="DR59" s="46">
        <f>SUM(DR8:DR57)</f>
        <v>0</v>
      </c>
      <c r="DS59" s="46">
        <f>SUM(DS8:DS57)</f>
        <v>0</v>
      </c>
      <c r="DU59" s="46">
        <f>SUM(DU8:DU57)</f>
        <v>0</v>
      </c>
      <c r="DV59" s="46">
        <f>SUM(DV8:DV57)</f>
        <v>0</v>
      </c>
      <c r="DX59" s="46">
        <f>SUM(DX8:DX57)</f>
        <v>0</v>
      </c>
      <c r="DY59" s="46">
        <f>SUM(DY8:DY57)</f>
        <v>0</v>
      </c>
    </row>
    <row r="60" spans="2:129" s="1" customFormat="1" ht="12.75">
      <c r="B60" s="1" t="s">
        <v>20</v>
      </c>
      <c r="D60" s="47">
        <f>D59/D61</f>
        <v>0.32</v>
      </c>
      <c r="E60" s="47">
        <f>E59/E61</f>
        <v>0.36</v>
      </c>
      <c r="F60" s="47">
        <f>F59/F61</f>
        <v>0.16</v>
      </c>
      <c r="G60" s="47">
        <f>G59/G61</f>
        <v>0.16</v>
      </c>
      <c r="I60" s="47" t="e">
        <f>I59/I61</f>
        <v>#DIV/0!</v>
      </c>
      <c r="J60" s="47" t="e">
        <f>J59/J61</f>
        <v>#DIV/0!</v>
      </c>
      <c r="K60" s="47" t="e">
        <f>K59/K61</f>
        <v>#DIV/0!</v>
      </c>
      <c r="L60" s="47" t="e">
        <f>L59/L61</f>
        <v>#DIV/0!</v>
      </c>
      <c r="M60" s="47" t="e">
        <f>M59/M61</f>
        <v>#DIV/0!</v>
      </c>
      <c r="O60" s="47" t="e">
        <f>O59/O61</f>
        <v>#DIV/0!</v>
      </c>
      <c r="P60" s="47" t="e">
        <f>P59/P61</f>
        <v>#DIV/0!</v>
      </c>
      <c r="Q60" s="47" t="e">
        <f>Q59/Q61</f>
        <v>#DIV/0!</v>
      </c>
      <c r="R60" s="47" t="e">
        <f>R59/R61</f>
        <v>#DIV/0!</v>
      </c>
      <c r="S60" s="47" t="e">
        <f>S59/S61</f>
        <v>#DIV/0!</v>
      </c>
      <c r="U60" s="47" t="e">
        <f>U59/U61</f>
        <v>#DIV/0!</v>
      </c>
      <c r="V60" s="47" t="e">
        <f>V59/V61</f>
        <v>#DIV/0!</v>
      </c>
      <c r="W60" s="47" t="e">
        <f>W59/W61</f>
        <v>#DIV/0!</v>
      </c>
      <c r="X60" s="47" t="e">
        <f>X59/X61</f>
        <v>#DIV/0!</v>
      </c>
      <c r="Y60" s="47" t="e">
        <f>Y59/Y61</f>
        <v>#DIV/0!</v>
      </c>
      <c r="AA60" s="47" t="e">
        <f>AA59/AA61</f>
        <v>#DIV/0!</v>
      </c>
      <c r="AB60" s="47" t="e">
        <f>AB59/AB61</f>
        <v>#DIV/0!</v>
      </c>
      <c r="AC60" s="47" t="e">
        <f>AC59/AC61</f>
        <v>#DIV/0!</v>
      </c>
      <c r="AD60" s="47" t="e">
        <f>AD59/AD61</f>
        <v>#DIV/0!</v>
      </c>
      <c r="AE60" s="47" t="e">
        <f>AE59/AE61</f>
        <v>#DIV/0!</v>
      </c>
      <c r="AG60" s="47" t="e">
        <f>AG59/AG61</f>
        <v>#DIV/0!</v>
      </c>
      <c r="AH60" s="47" t="e">
        <f>AH59/AH61</f>
        <v>#DIV/0!</v>
      </c>
      <c r="AI60" s="47" t="e">
        <f>AI59/AI61</f>
        <v>#DIV/0!</v>
      </c>
      <c r="AJ60" s="47" t="e">
        <f>AJ59/AJ61</f>
        <v>#DIV/0!</v>
      </c>
      <c r="AK60" s="47" t="e">
        <f>AK59/AK61</f>
        <v>#DIV/0!</v>
      </c>
      <c r="AM60" s="47" t="e">
        <f>AM59/AM61</f>
        <v>#DIV/0!</v>
      </c>
      <c r="AN60" s="47" t="e">
        <f>AN59/AN61</f>
        <v>#DIV/0!</v>
      </c>
      <c r="AO60" s="47" t="e">
        <f>AO59/AO61</f>
        <v>#DIV/0!</v>
      </c>
      <c r="AP60" s="47" t="e">
        <f>AP59/AP61</f>
        <v>#DIV/0!</v>
      </c>
      <c r="AQ60" s="47" t="e">
        <f>AQ59/AQ61</f>
        <v>#DIV/0!</v>
      </c>
      <c r="AS60" s="47" t="e">
        <f>AS59/AS61</f>
        <v>#DIV/0!</v>
      </c>
      <c r="AT60" s="47" t="e">
        <f>AT59/AT61</f>
        <v>#DIV/0!</v>
      </c>
      <c r="AU60" s="47" t="e">
        <f>AU59/AU61</f>
        <v>#DIV/0!</v>
      </c>
      <c r="AV60" s="47" t="e">
        <f>AV59/AV61</f>
        <v>#DIV/0!</v>
      </c>
      <c r="AW60" s="47" t="e">
        <f>AW59/AW61</f>
        <v>#DIV/0!</v>
      </c>
      <c r="AY60" s="47" t="e">
        <f>AY59/AY61</f>
        <v>#DIV/0!</v>
      </c>
      <c r="AZ60" s="47" t="e">
        <f>AZ59/AZ61</f>
        <v>#DIV/0!</v>
      </c>
      <c r="BA60" s="47" t="e">
        <f>BA59/BA61</f>
        <v>#DIV/0!</v>
      </c>
      <c r="BC60" s="47" t="e">
        <f>BC59/BC61</f>
        <v>#DIV/0!</v>
      </c>
      <c r="BD60" s="47" t="e">
        <f>BD59/BD61</f>
        <v>#DIV/0!</v>
      </c>
      <c r="BE60" s="47" t="e">
        <f>BE59/BE61</f>
        <v>#DIV/0!</v>
      </c>
      <c r="BG60" s="47" t="e">
        <f>BG59/BG61</f>
        <v>#DIV/0!</v>
      </c>
      <c r="BH60" s="47" t="e">
        <f>BH59/BH61</f>
        <v>#DIV/0!</v>
      </c>
      <c r="BI60" s="47" t="e">
        <f>BI59/BI61</f>
        <v>#DIV/0!</v>
      </c>
      <c r="BK60" s="47" t="e">
        <f>BK59/BK61</f>
        <v>#DIV/0!</v>
      </c>
      <c r="BL60" s="47" t="e">
        <f>BL59/BL61</f>
        <v>#DIV/0!</v>
      </c>
      <c r="BM60" s="47" t="e">
        <f>BM59/BM61</f>
        <v>#DIV/0!</v>
      </c>
      <c r="BO60" s="47" t="e">
        <f>BO59/BO61</f>
        <v>#DIV/0!</v>
      </c>
      <c r="BP60" s="47" t="e">
        <f>BP59/BP61</f>
        <v>#DIV/0!</v>
      </c>
      <c r="BQ60" s="47" t="e">
        <f>BQ59/BQ61</f>
        <v>#DIV/0!</v>
      </c>
      <c r="BS60" s="47" t="e">
        <f>BS59/BS61</f>
        <v>#DIV/0!</v>
      </c>
      <c r="BT60" s="47" t="e">
        <f>BT59/BT61</f>
        <v>#DIV/0!</v>
      </c>
      <c r="BU60" s="47" t="e">
        <f>BU59/BU61</f>
        <v>#DIV/0!</v>
      </c>
      <c r="BW60" s="47" t="e">
        <f>BW59/BW61</f>
        <v>#DIV/0!</v>
      </c>
      <c r="BX60" s="47" t="e">
        <f>BX59/BX61</f>
        <v>#DIV/0!</v>
      </c>
      <c r="BY60" s="47" t="e">
        <f>BY59/BY61</f>
        <v>#DIV/0!</v>
      </c>
      <c r="CA60" s="47" t="e">
        <f>CA59/CA61</f>
        <v>#DIV/0!</v>
      </c>
      <c r="CB60" s="47" t="e">
        <f>CB59/CB61</f>
        <v>#DIV/0!</v>
      </c>
      <c r="CC60" s="47" t="e">
        <f>CC59/CC61</f>
        <v>#DIV/0!</v>
      </c>
      <c r="CE60" s="47" t="e">
        <f>CE59/CE61</f>
        <v>#DIV/0!</v>
      </c>
      <c r="CF60" s="47" t="e">
        <f>CF59/CF61</f>
        <v>#DIV/0!</v>
      </c>
      <c r="CG60" s="47" t="e">
        <f>CG59/CG61</f>
        <v>#DIV/0!</v>
      </c>
      <c r="CI60" s="47" t="e">
        <f>CI59/CI61</f>
        <v>#DIV/0!</v>
      </c>
      <c r="CJ60" s="47" t="e">
        <f>CJ59/CJ61</f>
        <v>#DIV/0!</v>
      </c>
      <c r="CK60" s="47" t="e">
        <f>CK59/CK61</f>
        <v>#DIV/0!</v>
      </c>
      <c r="CM60" s="47" t="e">
        <f>CM59/CM61</f>
        <v>#DIV/0!</v>
      </c>
      <c r="CN60" s="47" t="e">
        <f>CN59/CN61</f>
        <v>#DIV/0!</v>
      </c>
      <c r="CO60" s="47" t="e">
        <f>CO59/CO61</f>
        <v>#DIV/0!</v>
      </c>
      <c r="CQ60" s="47" t="e">
        <f>CQ59/CQ61</f>
        <v>#DIV/0!</v>
      </c>
      <c r="CR60" s="47" t="e">
        <f>CR59/CR61</f>
        <v>#DIV/0!</v>
      </c>
      <c r="CS60" s="47" t="e">
        <f>CS59/CS61</f>
        <v>#DIV/0!</v>
      </c>
      <c r="CU60" s="47" t="e">
        <f>CU59/CU61</f>
        <v>#DIV/0!</v>
      </c>
      <c r="CV60" s="47" t="e">
        <f>CV59/CV61</f>
        <v>#DIV/0!</v>
      </c>
      <c r="CW60" s="47" t="e">
        <f>CW59/CW61</f>
        <v>#DIV/0!</v>
      </c>
      <c r="CY60" s="47" t="e">
        <f aca="true" t="shared" si="2" ref="CY60:DD60">CY59/CY61</f>
        <v>#DIV/0!</v>
      </c>
      <c r="CZ60" s="47" t="e">
        <f t="shared" si="2"/>
        <v>#DIV/0!</v>
      </c>
      <c r="DA60" s="47" t="e">
        <f t="shared" si="2"/>
        <v>#DIV/0!</v>
      </c>
      <c r="DB60" s="47" t="e">
        <f t="shared" si="2"/>
        <v>#DIV/0!</v>
      </c>
      <c r="DC60" s="47" t="e">
        <f t="shared" si="2"/>
        <v>#DIV/0!</v>
      </c>
      <c r="DD60" s="47" t="e">
        <f t="shared" si="2"/>
        <v>#DIV/0!</v>
      </c>
      <c r="DF60" s="47" t="e">
        <f aca="true" t="shared" si="3" ref="DF60:DK60">DF59/DF61</f>
        <v>#DIV/0!</v>
      </c>
      <c r="DG60" s="47" t="e">
        <f t="shared" si="3"/>
        <v>#DIV/0!</v>
      </c>
      <c r="DH60" s="47" t="e">
        <f t="shared" si="3"/>
        <v>#DIV/0!</v>
      </c>
      <c r="DI60" s="47" t="e">
        <f t="shared" si="3"/>
        <v>#DIV/0!</v>
      </c>
      <c r="DJ60" s="47" t="e">
        <f t="shared" si="3"/>
        <v>#DIV/0!</v>
      </c>
      <c r="DK60" s="47" t="e">
        <f t="shared" si="3"/>
        <v>#DIV/0!</v>
      </c>
      <c r="DM60" s="47" t="e">
        <f>DM59/DM61</f>
        <v>#DIV/0!</v>
      </c>
      <c r="DN60" s="47" t="e">
        <f>DN59/DN61</f>
        <v>#DIV/0!</v>
      </c>
      <c r="DP60" s="47" t="e">
        <f>DP59/DP61</f>
        <v>#DIV/0!</v>
      </c>
      <c r="DQ60" s="47" t="e">
        <f>DQ59/DQ61</f>
        <v>#DIV/0!</v>
      </c>
      <c r="DR60" s="47" t="e">
        <f>DR59/DR61</f>
        <v>#DIV/0!</v>
      </c>
      <c r="DS60" s="47" t="e">
        <f>DS59/DS61</f>
        <v>#DIV/0!</v>
      </c>
      <c r="DU60" s="47" t="e">
        <f>DU59/DU61</f>
        <v>#DIV/0!</v>
      </c>
      <c r="DV60" s="47" t="e">
        <f>DV59/DV61</f>
        <v>#DIV/0!</v>
      </c>
      <c r="DX60" s="47" t="e">
        <f>DX59/DX61</f>
        <v>#DIV/0!</v>
      </c>
      <c r="DY60" s="47" t="e">
        <f>DY59/DY61</f>
        <v>#DIV/0!</v>
      </c>
    </row>
    <row r="61" spans="2:129" s="1" customFormat="1" ht="12.75">
      <c r="B61" s="1" t="s">
        <v>23</v>
      </c>
      <c r="D61" s="46">
        <f>SUM(D59:G59)</f>
        <v>25</v>
      </c>
      <c r="E61" s="46">
        <f>SUM(D59:G59)</f>
        <v>25</v>
      </c>
      <c r="F61" s="46">
        <f>SUM(D59:G59)</f>
        <v>25</v>
      </c>
      <c r="G61" s="46">
        <f>SUM(D59:G59)</f>
        <v>25</v>
      </c>
      <c r="I61" s="46">
        <f>SUM(I59:M59)</f>
        <v>0</v>
      </c>
      <c r="J61" s="46">
        <f>SUM(I59:M59)</f>
        <v>0</v>
      </c>
      <c r="K61" s="46">
        <f>SUM(I59:M59)</f>
        <v>0</v>
      </c>
      <c r="L61" s="46">
        <f>SUM(I59:M59)</f>
        <v>0</v>
      </c>
      <c r="M61" s="46">
        <f>SUM(I59:M59)</f>
        <v>0</v>
      </c>
      <c r="O61" s="46">
        <f>SUM(O59:S59)</f>
        <v>0</v>
      </c>
      <c r="P61" s="46">
        <f>SUM(O59:S59)</f>
        <v>0</v>
      </c>
      <c r="Q61" s="46">
        <f>SUM(O59:S59)</f>
        <v>0</v>
      </c>
      <c r="R61" s="46">
        <f>SUM(O59:S59)</f>
        <v>0</v>
      </c>
      <c r="S61" s="46">
        <f>SUM(O59:S59)</f>
        <v>0</v>
      </c>
      <c r="U61" s="46">
        <f>SUM(U59:Y59)</f>
        <v>0</v>
      </c>
      <c r="V61" s="46">
        <f>SUM(U59:Y59)</f>
        <v>0</v>
      </c>
      <c r="W61" s="46">
        <f>SUM(U59:Y59)</f>
        <v>0</v>
      </c>
      <c r="X61" s="46">
        <f>SUM(U59:Y59)</f>
        <v>0</v>
      </c>
      <c r="Y61" s="46">
        <f>SUM(U59:Y59)</f>
        <v>0</v>
      </c>
      <c r="AA61" s="46">
        <f>SUM(AA59:AE59)</f>
        <v>0</v>
      </c>
      <c r="AB61" s="46">
        <f>SUM(AA59:AE59)</f>
        <v>0</v>
      </c>
      <c r="AC61" s="46">
        <f>SUM(AA59:AE59)</f>
        <v>0</v>
      </c>
      <c r="AD61" s="46">
        <f>SUM(AA59:AE59)</f>
        <v>0</v>
      </c>
      <c r="AE61" s="46">
        <f>SUM(AA59:AE59)</f>
        <v>0</v>
      </c>
      <c r="AG61" s="46">
        <f>SUM(AG59:AK59)</f>
        <v>0</v>
      </c>
      <c r="AH61" s="46">
        <f>SUM(AG59:AK59)</f>
        <v>0</v>
      </c>
      <c r="AI61" s="46">
        <f>SUM(AG59:AL59)</f>
        <v>0</v>
      </c>
      <c r="AJ61" s="46">
        <f>SUM(AG59:AK59)</f>
        <v>0</v>
      </c>
      <c r="AK61" s="46">
        <f>SUM(AG59:AK59)</f>
        <v>0</v>
      </c>
      <c r="AM61" s="46">
        <f>SUM(AM59:AQ59)</f>
        <v>0</v>
      </c>
      <c r="AN61" s="46">
        <f>SUM(AM59:AQ59)</f>
        <v>0</v>
      </c>
      <c r="AO61" s="46">
        <f>SUM(AM59:AR59)</f>
        <v>0</v>
      </c>
      <c r="AP61" s="46">
        <f>SUM(AM59:AQ59)</f>
        <v>0</v>
      </c>
      <c r="AQ61" s="46">
        <f>SUM(AM59:AQ59)</f>
        <v>0</v>
      </c>
      <c r="AS61" s="46">
        <f>SUM(AS59:AW59)</f>
        <v>0</v>
      </c>
      <c r="AT61" s="46">
        <f>SUM(AS59:AW59)</f>
        <v>0</v>
      </c>
      <c r="AU61" s="46">
        <f>SUM(AS59:AX59)</f>
        <v>0</v>
      </c>
      <c r="AV61" s="46">
        <f>SUM(AS59:AW59)</f>
        <v>0</v>
      </c>
      <c r="AW61" s="46">
        <f>SUM(AS59:AW59)</f>
        <v>0</v>
      </c>
      <c r="AY61" s="46">
        <f>SUM(AY59:BA59)</f>
        <v>0</v>
      </c>
      <c r="AZ61" s="46">
        <f>SUM(AY59:BA59)</f>
        <v>0</v>
      </c>
      <c r="BA61" s="46">
        <f>SUM(AY59:BA59)</f>
        <v>0</v>
      </c>
      <c r="BC61" s="46">
        <f>SUM(BC59:BE59)</f>
        <v>0</v>
      </c>
      <c r="BD61" s="46">
        <f>SUM(BC59:BE59)</f>
        <v>0</v>
      </c>
      <c r="BE61" s="46">
        <f>SUM(BC59:BE59)</f>
        <v>0</v>
      </c>
      <c r="BG61" s="46">
        <f>SUM(BG59:BI59)</f>
        <v>0</v>
      </c>
      <c r="BH61" s="46">
        <f>SUM(BG59:BJ59)</f>
        <v>0</v>
      </c>
      <c r="BI61" s="46">
        <f>SUM(BG59:BI59)</f>
        <v>0</v>
      </c>
      <c r="BK61" s="46">
        <f>SUM(BK59:BM59)</f>
        <v>0</v>
      </c>
      <c r="BL61" s="46">
        <f>SUM(BK59:BM59)</f>
        <v>0</v>
      </c>
      <c r="BM61" s="46">
        <f>SUM(BK59:BM59)</f>
        <v>0</v>
      </c>
      <c r="BO61" s="46">
        <f>SUM(BO59:BQ59)</f>
        <v>0</v>
      </c>
      <c r="BP61" s="46">
        <f>SUM(BO59:BQ59)</f>
        <v>0</v>
      </c>
      <c r="BQ61" s="46">
        <f>SUM(BO59:BQ59)</f>
        <v>0</v>
      </c>
      <c r="BS61" s="46">
        <f>SUM(BS59:BU59)</f>
        <v>0</v>
      </c>
      <c r="BT61" s="46">
        <f>SUM(BS59:BU59)</f>
        <v>0</v>
      </c>
      <c r="BU61" s="46">
        <f>SUM(BS59:BU59)</f>
        <v>0</v>
      </c>
      <c r="BW61" s="46">
        <f>SUM(BW59:BY59)</f>
        <v>0</v>
      </c>
      <c r="BX61" s="46">
        <f>SUM(BW59:BY59)</f>
        <v>0</v>
      </c>
      <c r="BY61" s="46">
        <f>SUM(BW59:BY59)</f>
        <v>0</v>
      </c>
      <c r="CA61" s="46">
        <f>SUM(CA59:CC59)</f>
        <v>0</v>
      </c>
      <c r="CB61" s="46">
        <f>SUM(CA59:CC59)</f>
        <v>0</v>
      </c>
      <c r="CC61" s="46">
        <f>SUM(CA59:CC59)</f>
        <v>0</v>
      </c>
      <c r="CE61" s="46">
        <f>SUM(CE59:CG59)</f>
        <v>0</v>
      </c>
      <c r="CF61" s="46">
        <f>SUM(CE59:CG59)</f>
        <v>0</v>
      </c>
      <c r="CG61" s="46">
        <f>SUM(CE59:CG59)</f>
        <v>0</v>
      </c>
      <c r="CI61" s="46">
        <f>SUM(CI59:CK59)</f>
        <v>0</v>
      </c>
      <c r="CJ61" s="46">
        <f>SUM(CI59:CK59)</f>
        <v>0</v>
      </c>
      <c r="CK61" s="46">
        <f>SUM(CI59:CK59)</f>
        <v>0</v>
      </c>
      <c r="CM61" s="46">
        <f>SUM(CM59:CO59)</f>
        <v>0</v>
      </c>
      <c r="CN61" s="46">
        <f>SUM(CM59:CO59)</f>
        <v>0</v>
      </c>
      <c r="CO61" s="46">
        <f>SUM(CM59:CO59)</f>
        <v>0</v>
      </c>
      <c r="CQ61" s="46">
        <f>SUM(CQ59:CS59)</f>
        <v>0</v>
      </c>
      <c r="CR61" s="46">
        <f>SUM(CQ59:CS59)</f>
        <v>0</v>
      </c>
      <c r="CS61" s="46">
        <f>SUM(CQ59:CS59)</f>
        <v>0</v>
      </c>
      <c r="CU61" s="46">
        <f>SUM(CU59:CW59)</f>
        <v>0</v>
      </c>
      <c r="CV61" s="46">
        <f>SUM(CU59:CW59)</f>
        <v>0</v>
      </c>
      <c r="CW61" s="46">
        <f>SUM(CU59:CW59)</f>
        <v>0</v>
      </c>
      <c r="CY61" s="46">
        <f>SUM(CY59:DD59)</f>
        <v>0</v>
      </c>
      <c r="CZ61" s="46">
        <f>SUM(CY59:DD59)</f>
        <v>0</v>
      </c>
      <c r="DA61" s="46">
        <f>SUM(DA59:DF59)</f>
        <v>0</v>
      </c>
      <c r="DB61" s="46">
        <f>SUM(DB59:DG59)</f>
        <v>0</v>
      </c>
      <c r="DC61" s="46">
        <f>SUM(DC59:DH59)</f>
        <v>0</v>
      </c>
      <c r="DD61" s="46">
        <f>SUM(CY59:DD59)</f>
        <v>0</v>
      </c>
      <c r="DF61" s="46">
        <f>SUM(DF59:DK59)</f>
        <v>0</v>
      </c>
      <c r="DG61" s="46">
        <f>SUM(DF59:DK59)</f>
        <v>0</v>
      </c>
      <c r="DH61" s="46">
        <f>SUM(DF59:DK59)</f>
        <v>0</v>
      </c>
      <c r="DI61" s="46">
        <f>SUM(DF59:DK59)</f>
        <v>0</v>
      </c>
      <c r="DJ61" s="46">
        <f>SUM(DF59:DK59)</f>
        <v>0</v>
      </c>
      <c r="DK61" s="46">
        <f>SUM(DF59:DK59)</f>
        <v>0</v>
      </c>
      <c r="DM61" s="46">
        <f>SUM(DM59:DN59)</f>
        <v>0</v>
      </c>
      <c r="DN61" s="46">
        <f>SUM(DM59:DN59)</f>
        <v>0</v>
      </c>
      <c r="DP61" s="46">
        <f>SUM(DP59:DS59)</f>
        <v>0</v>
      </c>
      <c r="DQ61" s="46">
        <f>SUM(DP59:DS59)</f>
        <v>0</v>
      </c>
      <c r="DR61" s="46">
        <f>SUM(DP59:DS59)</f>
        <v>0</v>
      </c>
      <c r="DS61" s="46">
        <f>SUM(DP59:DS59)</f>
        <v>0</v>
      </c>
      <c r="DU61" s="46">
        <f>SUM(DU59:DV59)</f>
        <v>0</v>
      </c>
      <c r="DV61" s="46">
        <f>SUM(DU59:DV59)</f>
        <v>0</v>
      </c>
      <c r="DX61" s="46">
        <f>SUM(DX59:DY59)</f>
        <v>0</v>
      </c>
      <c r="DY61" s="46">
        <f>SUM(DX59:DY59)</f>
        <v>0</v>
      </c>
    </row>
    <row r="63" ht="13.5" customHeight="1"/>
    <row r="64" ht="13.5" customHeight="1">
      <c r="G64" s="55">
        <f>SUM(D60:G60)</f>
        <v>1</v>
      </c>
    </row>
    <row r="65" ht="13.5" customHeight="1"/>
    <row r="66" spans="4:129" ht="13.5" customHeight="1">
      <c r="D66" s="25"/>
      <c r="E66" s="25"/>
      <c r="F66" s="25"/>
      <c r="G66" s="25"/>
      <c r="I66" s="25"/>
      <c r="J66" s="25"/>
      <c r="K66" s="25"/>
      <c r="L66" s="25"/>
      <c r="M66" s="25"/>
      <c r="O66" s="25"/>
      <c r="P66" s="25"/>
      <c r="Q66" s="25"/>
      <c r="R66" s="25"/>
      <c r="S66" s="25"/>
      <c r="U66" s="25"/>
      <c r="V66" s="25"/>
      <c r="W66" s="25"/>
      <c r="X66" s="25"/>
      <c r="Y66" s="25"/>
      <c r="AA66" s="25"/>
      <c r="AB66" s="25"/>
      <c r="AC66" s="25"/>
      <c r="AD66" s="25"/>
      <c r="AE66" s="25"/>
      <c r="AG66" s="25"/>
      <c r="AH66" s="25"/>
      <c r="AI66" s="25"/>
      <c r="AJ66" s="25"/>
      <c r="AK66" s="25"/>
      <c r="AM66" s="25"/>
      <c r="AN66" s="25"/>
      <c r="AO66" s="25"/>
      <c r="AP66" s="25"/>
      <c r="AQ66" s="25"/>
      <c r="AS66" s="25"/>
      <c r="AT66" s="25"/>
      <c r="AU66" s="25"/>
      <c r="AV66" s="25"/>
      <c r="AW66" s="25"/>
      <c r="AY66" s="25"/>
      <c r="AZ66" s="25"/>
      <c r="BA66" s="25"/>
      <c r="BC66" s="25"/>
      <c r="BD66" s="25"/>
      <c r="BE66" s="25"/>
      <c r="BG66" s="25"/>
      <c r="BH66" s="25"/>
      <c r="BI66" s="25"/>
      <c r="BK66" s="25"/>
      <c r="BL66" s="25"/>
      <c r="BM66" s="25"/>
      <c r="BO66" s="25"/>
      <c r="BP66" s="25"/>
      <c r="BQ66" s="25"/>
      <c r="BS66" s="25"/>
      <c r="BT66" s="25"/>
      <c r="BU66" s="25"/>
      <c r="BW66" s="25"/>
      <c r="BX66" s="25"/>
      <c r="BY66" s="25"/>
      <c r="CA66" s="25"/>
      <c r="CB66" s="25"/>
      <c r="CC66" s="25"/>
      <c r="CE66" s="25"/>
      <c r="CF66" s="25"/>
      <c r="CG66" s="25"/>
      <c r="CI66" s="25"/>
      <c r="CJ66" s="25"/>
      <c r="CK66" s="25"/>
      <c r="CM66" s="25"/>
      <c r="CN66" s="25"/>
      <c r="CO66" s="25"/>
      <c r="CQ66" s="25"/>
      <c r="CR66" s="25"/>
      <c r="CS66" s="25"/>
      <c r="CU66" s="25"/>
      <c r="CV66" s="25"/>
      <c r="CW66" s="25"/>
      <c r="CY66" s="25"/>
      <c r="CZ66" s="25"/>
      <c r="DA66" s="25"/>
      <c r="DB66" s="25"/>
      <c r="DC66" s="25"/>
      <c r="DD66" s="25"/>
      <c r="DF66" s="25"/>
      <c r="DG66" s="25"/>
      <c r="DH66" s="25"/>
      <c r="DI66" s="25"/>
      <c r="DJ66" s="25"/>
      <c r="DK66" s="25"/>
      <c r="DM66" s="25"/>
      <c r="DN66" s="25"/>
      <c r="DP66" s="25"/>
      <c r="DQ66" s="25"/>
      <c r="DR66" s="25"/>
      <c r="DS66" s="25"/>
      <c r="DU66" s="25"/>
      <c r="DV66" s="25"/>
      <c r="DX66" s="25"/>
      <c r="DY66" s="25"/>
    </row>
    <row r="67" spans="4:129" ht="13.5" customHeight="1">
      <c r="D67" s="25"/>
      <c r="E67" s="25"/>
      <c r="F67" s="25"/>
      <c r="G67" s="25"/>
      <c r="I67" s="25"/>
      <c r="J67" s="25"/>
      <c r="K67" s="25"/>
      <c r="L67" s="25"/>
      <c r="M67" s="25"/>
      <c r="O67" s="25"/>
      <c r="P67" s="25"/>
      <c r="Q67" s="25"/>
      <c r="R67" s="25"/>
      <c r="S67" s="25"/>
      <c r="U67" s="25"/>
      <c r="V67" s="25"/>
      <c r="W67" s="25"/>
      <c r="X67" s="25"/>
      <c r="Y67" s="25"/>
      <c r="AA67" s="25"/>
      <c r="AB67" s="25"/>
      <c r="AC67" s="25"/>
      <c r="AD67" s="25"/>
      <c r="AE67" s="25"/>
      <c r="AG67" s="25"/>
      <c r="AH67" s="25"/>
      <c r="AI67" s="25"/>
      <c r="AJ67" s="25"/>
      <c r="AK67" s="25"/>
      <c r="AM67" s="25"/>
      <c r="AN67" s="25"/>
      <c r="AO67" s="25"/>
      <c r="AP67" s="25"/>
      <c r="AQ67" s="25"/>
      <c r="AS67" s="25"/>
      <c r="AT67" s="25"/>
      <c r="AU67" s="25"/>
      <c r="AV67" s="25"/>
      <c r="AW67" s="25"/>
      <c r="AY67" s="25"/>
      <c r="AZ67" s="25"/>
      <c r="BA67" s="25"/>
      <c r="BC67" s="25"/>
      <c r="BD67" s="25"/>
      <c r="BE67" s="25"/>
      <c r="BG67" s="25"/>
      <c r="BH67" s="25"/>
      <c r="BI67" s="25"/>
      <c r="BK67" s="25"/>
      <c r="BL67" s="25"/>
      <c r="BM67" s="25"/>
      <c r="BO67" s="25"/>
      <c r="BP67" s="25"/>
      <c r="BQ67" s="25"/>
      <c r="BS67" s="25"/>
      <c r="BT67" s="25"/>
      <c r="BU67" s="25"/>
      <c r="BW67" s="25"/>
      <c r="BX67" s="25"/>
      <c r="BY67" s="25"/>
      <c r="CA67" s="25"/>
      <c r="CB67" s="25"/>
      <c r="CC67" s="25"/>
      <c r="CE67" s="25"/>
      <c r="CF67" s="25"/>
      <c r="CG67" s="25"/>
      <c r="CI67" s="25"/>
      <c r="CJ67" s="25"/>
      <c r="CK67" s="25"/>
      <c r="CM67" s="25"/>
      <c r="CN67" s="25"/>
      <c r="CO67" s="25"/>
      <c r="CQ67" s="25"/>
      <c r="CR67" s="25"/>
      <c r="CS67" s="25"/>
      <c r="CU67" s="25"/>
      <c r="CV67" s="25"/>
      <c r="CW67" s="25"/>
      <c r="CY67" s="25"/>
      <c r="CZ67" s="25"/>
      <c r="DA67" s="25"/>
      <c r="DB67" s="25"/>
      <c r="DC67" s="25"/>
      <c r="DD67" s="25"/>
      <c r="DF67" s="25"/>
      <c r="DG67" s="25"/>
      <c r="DH67" s="25"/>
      <c r="DI67" s="25"/>
      <c r="DJ67" s="25"/>
      <c r="DK67" s="25"/>
      <c r="DM67" s="25"/>
      <c r="DN67" s="25"/>
      <c r="DP67" s="25"/>
      <c r="DQ67" s="25"/>
      <c r="DR67" s="25"/>
      <c r="DS67" s="25"/>
      <c r="DU67" s="25"/>
      <c r="DV67" s="25"/>
      <c r="DX67" s="25"/>
      <c r="DY67" s="25"/>
    </row>
    <row r="68" spans="4:129" ht="13.5" customHeight="1">
      <c r="D68" s="25"/>
      <c r="E68" s="25"/>
      <c r="F68" s="25"/>
      <c r="G68" s="25"/>
      <c r="I68" s="25"/>
      <c r="J68" s="25"/>
      <c r="K68" s="25"/>
      <c r="L68" s="25"/>
      <c r="M68" s="25"/>
      <c r="O68" s="25"/>
      <c r="P68" s="25"/>
      <c r="Q68" s="25"/>
      <c r="R68" s="25"/>
      <c r="S68" s="25"/>
      <c r="U68" s="25"/>
      <c r="V68" s="25"/>
      <c r="W68" s="25"/>
      <c r="X68" s="25"/>
      <c r="Y68" s="25"/>
      <c r="AA68" s="25"/>
      <c r="AB68" s="25"/>
      <c r="AC68" s="25"/>
      <c r="AD68" s="25"/>
      <c r="AE68" s="25"/>
      <c r="AG68" s="25"/>
      <c r="AH68" s="25"/>
      <c r="AI68" s="25"/>
      <c r="AJ68" s="25"/>
      <c r="AK68" s="25"/>
      <c r="AM68" s="25"/>
      <c r="AN68" s="25"/>
      <c r="AO68" s="25"/>
      <c r="AP68" s="25"/>
      <c r="AQ68" s="25"/>
      <c r="AS68" s="25"/>
      <c r="AT68" s="25"/>
      <c r="AU68" s="25"/>
      <c r="AV68" s="25"/>
      <c r="AW68" s="25"/>
      <c r="AY68" s="25"/>
      <c r="AZ68" s="25"/>
      <c r="BA68" s="25"/>
      <c r="BC68" s="25"/>
      <c r="BD68" s="25"/>
      <c r="BE68" s="25"/>
      <c r="BG68" s="25"/>
      <c r="BH68" s="25"/>
      <c r="BI68" s="25"/>
      <c r="BK68" s="25"/>
      <c r="BL68" s="25"/>
      <c r="BM68" s="25"/>
      <c r="BO68" s="25"/>
      <c r="BP68" s="25"/>
      <c r="BQ68" s="25"/>
      <c r="BS68" s="25"/>
      <c r="BT68" s="25"/>
      <c r="BU68" s="25"/>
      <c r="BW68" s="25"/>
      <c r="BX68" s="25"/>
      <c r="BY68" s="25"/>
      <c r="CA68" s="25"/>
      <c r="CB68" s="25"/>
      <c r="CC68" s="25"/>
      <c r="CE68" s="25"/>
      <c r="CF68" s="25"/>
      <c r="CG68" s="25"/>
      <c r="CI68" s="25"/>
      <c r="CJ68" s="25"/>
      <c r="CK68" s="25"/>
      <c r="CM68" s="25"/>
      <c r="CN68" s="25"/>
      <c r="CO68" s="25"/>
      <c r="CQ68" s="25"/>
      <c r="CR68" s="25"/>
      <c r="CS68" s="25"/>
      <c r="CU68" s="25"/>
      <c r="CV68" s="25"/>
      <c r="CW68" s="25"/>
      <c r="CY68" s="25"/>
      <c r="CZ68" s="25"/>
      <c r="DA68" s="25"/>
      <c r="DB68" s="25"/>
      <c r="DC68" s="25"/>
      <c r="DD68" s="25"/>
      <c r="DF68" s="25"/>
      <c r="DG68" s="25"/>
      <c r="DH68" s="25"/>
      <c r="DI68" s="25"/>
      <c r="DJ68" s="25"/>
      <c r="DK68" s="25"/>
      <c r="DM68" s="25"/>
      <c r="DN68" s="25"/>
      <c r="DP68" s="25"/>
      <c r="DQ68" s="25"/>
      <c r="DR68" s="25"/>
      <c r="DS68" s="25"/>
      <c r="DU68" s="25"/>
      <c r="DV68" s="25"/>
      <c r="DX68" s="25"/>
      <c r="DY68" s="25"/>
    </row>
    <row r="69" spans="4:129" ht="13.5" customHeight="1">
      <c r="D69" s="25"/>
      <c r="E69" s="25"/>
      <c r="F69" s="25"/>
      <c r="G69" s="25"/>
      <c r="I69" s="25"/>
      <c r="J69" s="25"/>
      <c r="K69" s="25"/>
      <c r="L69" s="25"/>
      <c r="M69" s="25"/>
      <c r="O69" s="25"/>
      <c r="P69" s="25"/>
      <c r="Q69" s="25"/>
      <c r="R69" s="25"/>
      <c r="S69" s="25"/>
      <c r="U69" s="25"/>
      <c r="V69" s="25"/>
      <c r="W69" s="25"/>
      <c r="X69" s="25"/>
      <c r="Y69" s="25"/>
      <c r="AA69" s="25"/>
      <c r="AB69" s="25"/>
      <c r="AC69" s="25"/>
      <c r="AD69" s="25"/>
      <c r="AE69" s="25"/>
      <c r="AG69" s="25"/>
      <c r="AH69" s="25"/>
      <c r="AI69" s="25"/>
      <c r="AJ69" s="25"/>
      <c r="AK69" s="25"/>
      <c r="AM69" s="25"/>
      <c r="AN69" s="25"/>
      <c r="AO69" s="25"/>
      <c r="AP69" s="25"/>
      <c r="AQ69" s="25"/>
      <c r="AS69" s="25"/>
      <c r="AT69" s="25"/>
      <c r="AU69" s="25"/>
      <c r="AV69" s="25"/>
      <c r="AW69" s="25"/>
      <c r="AY69" s="25"/>
      <c r="AZ69" s="25"/>
      <c r="BA69" s="25"/>
      <c r="BC69" s="25"/>
      <c r="BD69" s="25"/>
      <c r="BE69" s="25"/>
      <c r="BG69" s="25"/>
      <c r="BH69" s="25"/>
      <c r="BI69" s="25"/>
      <c r="BK69" s="25"/>
      <c r="BL69" s="25"/>
      <c r="BM69" s="25"/>
      <c r="BO69" s="25"/>
      <c r="BP69" s="25"/>
      <c r="BQ69" s="25"/>
      <c r="BS69" s="25"/>
      <c r="BT69" s="25"/>
      <c r="BU69" s="25"/>
      <c r="BW69" s="25"/>
      <c r="BX69" s="25"/>
      <c r="BY69" s="25"/>
      <c r="CA69" s="25"/>
      <c r="CB69" s="25"/>
      <c r="CC69" s="25"/>
      <c r="CE69" s="25"/>
      <c r="CF69" s="25"/>
      <c r="CG69" s="25"/>
      <c r="CI69" s="25"/>
      <c r="CJ69" s="25"/>
      <c r="CK69" s="25"/>
      <c r="CM69" s="25"/>
      <c r="CN69" s="25"/>
      <c r="CO69" s="25"/>
      <c r="CQ69" s="25"/>
      <c r="CR69" s="25"/>
      <c r="CS69" s="25"/>
      <c r="CU69" s="25"/>
      <c r="CV69" s="25"/>
      <c r="CW69" s="25"/>
      <c r="CY69" s="25"/>
      <c r="CZ69" s="25"/>
      <c r="DA69" s="25"/>
      <c r="DB69" s="25"/>
      <c r="DC69" s="25"/>
      <c r="DD69" s="25"/>
      <c r="DF69" s="25"/>
      <c r="DG69" s="25"/>
      <c r="DH69" s="25"/>
      <c r="DI69" s="25"/>
      <c r="DJ69" s="25"/>
      <c r="DK69" s="25"/>
      <c r="DM69" s="25"/>
      <c r="DN69" s="25"/>
      <c r="DP69" s="25"/>
      <c r="DQ69" s="25"/>
      <c r="DR69" s="25"/>
      <c r="DS69" s="25"/>
      <c r="DU69" s="25"/>
      <c r="DV69" s="25"/>
      <c r="DX69" s="25"/>
      <c r="DY69" s="25"/>
    </row>
    <row r="70" spans="4:129" ht="13.5" customHeight="1">
      <c r="D70" s="25"/>
      <c r="E70" s="25"/>
      <c r="F70" s="25"/>
      <c r="G70" s="25"/>
      <c r="I70" s="25"/>
      <c r="J70" s="25"/>
      <c r="K70" s="25"/>
      <c r="L70" s="25"/>
      <c r="M70" s="25"/>
      <c r="O70" s="25"/>
      <c r="P70" s="25"/>
      <c r="Q70" s="25"/>
      <c r="R70" s="25"/>
      <c r="S70" s="25"/>
      <c r="U70" s="25"/>
      <c r="V70" s="25"/>
      <c r="W70" s="25"/>
      <c r="X70" s="25"/>
      <c r="Y70" s="25"/>
      <c r="AA70" s="25"/>
      <c r="AB70" s="25"/>
      <c r="AC70" s="25"/>
      <c r="AD70" s="25"/>
      <c r="AE70" s="25"/>
      <c r="AG70" s="25"/>
      <c r="AH70" s="25"/>
      <c r="AI70" s="25"/>
      <c r="AJ70" s="25"/>
      <c r="AK70" s="25"/>
      <c r="AM70" s="25"/>
      <c r="AN70" s="25"/>
      <c r="AO70" s="25"/>
      <c r="AP70" s="25"/>
      <c r="AQ70" s="25"/>
      <c r="AS70" s="25"/>
      <c r="AT70" s="25"/>
      <c r="AU70" s="25"/>
      <c r="AV70" s="25"/>
      <c r="AW70" s="25"/>
      <c r="AY70" s="25"/>
      <c r="AZ70" s="25"/>
      <c r="BA70" s="25"/>
      <c r="BC70" s="25"/>
      <c r="BD70" s="25"/>
      <c r="BE70" s="25"/>
      <c r="BG70" s="25"/>
      <c r="BH70" s="25"/>
      <c r="BI70" s="25"/>
      <c r="BK70" s="25"/>
      <c r="BL70" s="25"/>
      <c r="BM70" s="25"/>
      <c r="BO70" s="25"/>
      <c r="BP70" s="25"/>
      <c r="BQ70" s="25"/>
      <c r="BS70" s="25"/>
      <c r="BT70" s="25"/>
      <c r="BU70" s="25"/>
      <c r="BW70" s="25"/>
      <c r="BX70" s="25"/>
      <c r="BY70" s="25"/>
      <c r="CA70" s="25"/>
      <c r="CB70" s="25"/>
      <c r="CC70" s="25"/>
      <c r="CE70" s="25"/>
      <c r="CF70" s="25"/>
      <c r="CG70" s="25"/>
      <c r="CI70" s="25"/>
      <c r="CJ70" s="25"/>
      <c r="CK70" s="25"/>
      <c r="CM70" s="25"/>
      <c r="CN70" s="25"/>
      <c r="CO70" s="25"/>
      <c r="CQ70" s="25"/>
      <c r="CR70" s="25"/>
      <c r="CS70" s="25"/>
      <c r="CU70" s="25"/>
      <c r="CV70" s="25"/>
      <c r="CW70" s="25"/>
      <c r="CY70" s="25"/>
      <c r="CZ70" s="25"/>
      <c r="DA70" s="25"/>
      <c r="DB70" s="25"/>
      <c r="DC70" s="25"/>
      <c r="DD70" s="25"/>
      <c r="DF70" s="25"/>
      <c r="DG70" s="25"/>
      <c r="DH70" s="25"/>
      <c r="DI70" s="25"/>
      <c r="DJ70" s="25"/>
      <c r="DK70" s="25"/>
      <c r="DM70" s="25"/>
      <c r="DN70" s="25"/>
      <c r="DP70" s="25"/>
      <c r="DQ70" s="25"/>
      <c r="DR70" s="25"/>
      <c r="DS70" s="25"/>
      <c r="DU70" s="25"/>
      <c r="DV70" s="25"/>
      <c r="DX70" s="25"/>
      <c r="DY70" s="25"/>
    </row>
    <row r="71" spans="4:129" ht="13.5" customHeight="1">
      <c r="D71" s="25"/>
      <c r="E71" s="25"/>
      <c r="F71" s="25"/>
      <c r="G71" s="25"/>
      <c r="I71" s="25"/>
      <c r="J71" s="25"/>
      <c r="K71" s="25"/>
      <c r="L71" s="25"/>
      <c r="M71" s="25"/>
      <c r="O71" s="25"/>
      <c r="P71" s="25"/>
      <c r="Q71" s="25"/>
      <c r="R71" s="25"/>
      <c r="S71" s="25"/>
      <c r="U71" s="25"/>
      <c r="V71" s="25"/>
      <c r="W71" s="25"/>
      <c r="X71" s="25"/>
      <c r="Y71" s="25"/>
      <c r="AA71" s="25"/>
      <c r="AB71" s="25"/>
      <c r="AC71" s="25"/>
      <c r="AD71" s="25"/>
      <c r="AE71" s="25"/>
      <c r="AG71" s="25"/>
      <c r="AH71" s="25"/>
      <c r="AI71" s="25"/>
      <c r="AJ71" s="25"/>
      <c r="AK71" s="25"/>
      <c r="AM71" s="25"/>
      <c r="AN71" s="25"/>
      <c r="AO71" s="25"/>
      <c r="AP71" s="25"/>
      <c r="AQ71" s="25"/>
      <c r="AS71" s="25"/>
      <c r="AT71" s="25"/>
      <c r="AU71" s="25"/>
      <c r="AV71" s="25"/>
      <c r="AW71" s="25"/>
      <c r="AY71" s="25"/>
      <c r="AZ71" s="25"/>
      <c r="BA71" s="25"/>
      <c r="BC71" s="25"/>
      <c r="BD71" s="25"/>
      <c r="BE71" s="25"/>
      <c r="BG71" s="25"/>
      <c r="BH71" s="25"/>
      <c r="BI71" s="25"/>
      <c r="BK71" s="25"/>
      <c r="BL71" s="25"/>
      <c r="BM71" s="25"/>
      <c r="BO71" s="25"/>
      <c r="BP71" s="25"/>
      <c r="BQ71" s="25"/>
      <c r="BS71" s="25"/>
      <c r="BT71" s="25"/>
      <c r="BU71" s="25"/>
      <c r="BW71" s="25"/>
      <c r="BX71" s="25"/>
      <c r="BY71" s="25"/>
      <c r="CA71" s="25"/>
      <c r="CB71" s="25"/>
      <c r="CC71" s="25"/>
      <c r="CE71" s="25"/>
      <c r="CF71" s="25"/>
      <c r="CG71" s="25"/>
      <c r="CI71" s="25"/>
      <c r="CJ71" s="25"/>
      <c r="CK71" s="25"/>
      <c r="CM71" s="25"/>
      <c r="CN71" s="25"/>
      <c r="CO71" s="25"/>
      <c r="CQ71" s="25"/>
      <c r="CR71" s="25"/>
      <c r="CS71" s="25"/>
      <c r="CU71" s="25"/>
      <c r="CV71" s="25"/>
      <c r="CW71" s="25"/>
      <c r="CY71" s="25"/>
      <c r="CZ71" s="25"/>
      <c r="DA71" s="25"/>
      <c r="DB71" s="25"/>
      <c r="DC71" s="25"/>
      <c r="DD71" s="25"/>
      <c r="DF71" s="25"/>
      <c r="DG71" s="25"/>
      <c r="DH71" s="25"/>
      <c r="DI71" s="25"/>
      <c r="DJ71" s="25"/>
      <c r="DK71" s="25"/>
      <c r="DM71" s="25"/>
      <c r="DN71" s="25"/>
      <c r="DP71" s="25"/>
      <c r="DQ71" s="25"/>
      <c r="DR71" s="25"/>
      <c r="DS71" s="25"/>
      <c r="DU71" s="25"/>
      <c r="DV71" s="25"/>
      <c r="DX71" s="25"/>
      <c r="DY71" s="25"/>
    </row>
    <row r="72" spans="4:129" ht="13.5" customHeight="1">
      <c r="D72" s="25"/>
      <c r="E72" s="25"/>
      <c r="F72" s="25"/>
      <c r="G72" s="25"/>
      <c r="I72" s="25"/>
      <c r="J72" s="25"/>
      <c r="K72" s="25"/>
      <c r="L72" s="25"/>
      <c r="M72" s="25"/>
      <c r="O72" s="25"/>
      <c r="P72" s="25"/>
      <c r="Q72" s="25"/>
      <c r="R72" s="25"/>
      <c r="S72" s="25"/>
      <c r="U72" s="25"/>
      <c r="V72" s="25"/>
      <c r="W72" s="25"/>
      <c r="X72" s="25"/>
      <c r="Y72" s="25"/>
      <c r="AA72" s="25"/>
      <c r="AB72" s="25"/>
      <c r="AC72" s="25"/>
      <c r="AD72" s="25"/>
      <c r="AE72" s="25"/>
      <c r="AG72" s="25"/>
      <c r="AH72" s="25"/>
      <c r="AI72" s="25"/>
      <c r="AJ72" s="25"/>
      <c r="AK72" s="25"/>
      <c r="AM72" s="25"/>
      <c r="AN72" s="25"/>
      <c r="AO72" s="25"/>
      <c r="AP72" s="25"/>
      <c r="AQ72" s="25"/>
      <c r="AS72" s="25"/>
      <c r="AT72" s="25"/>
      <c r="AU72" s="25"/>
      <c r="AV72" s="25"/>
      <c r="AW72" s="25"/>
      <c r="AY72" s="25"/>
      <c r="AZ72" s="25"/>
      <c r="BA72" s="25"/>
      <c r="BC72" s="25"/>
      <c r="BD72" s="25"/>
      <c r="BE72" s="25"/>
      <c r="BG72" s="25"/>
      <c r="BH72" s="25"/>
      <c r="BI72" s="25"/>
      <c r="BK72" s="25"/>
      <c r="BL72" s="25"/>
      <c r="BM72" s="25"/>
      <c r="BO72" s="25"/>
      <c r="BP72" s="25"/>
      <c r="BQ72" s="25"/>
      <c r="BS72" s="25"/>
      <c r="BT72" s="25"/>
      <c r="BU72" s="25"/>
      <c r="BW72" s="25"/>
      <c r="BX72" s="25"/>
      <c r="BY72" s="25"/>
      <c r="CA72" s="25"/>
      <c r="CB72" s="25"/>
      <c r="CC72" s="25"/>
      <c r="CE72" s="25"/>
      <c r="CF72" s="25"/>
      <c r="CG72" s="25"/>
      <c r="CI72" s="25"/>
      <c r="CJ72" s="25"/>
      <c r="CK72" s="25"/>
      <c r="CM72" s="25"/>
      <c r="CN72" s="25"/>
      <c r="CO72" s="25"/>
      <c r="CQ72" s="25"/>
      <c r="CR72" s="25"/>
      <c r="CS72" s="25"/>
      <c r="CU72" s="25"/>
      <c r="CV72" s="25"/>
      <c r="CW72" s="25"/>
      <c r="CY72" s="25"/>
      <c r="CZ72" s="25"/>
      <c r="DA72" s="25"/>
      <c r="DB72" s="25"/>
      <c r="DC72" s="25"/>
      <c r="DD72" s="25"/>
      <c r="DF72" s="25"/>
      <c r="DG72" s="25"/>
      <c r="DH72" s="25"/>
      <c r="DI72" s="25"/>
      <c r="DJ72" s="25"/>
      <c r="DK72" s="25"/>
      <c r="DM72" s="25"/>
      <c r="DN72" s="25"/>
      <c r="DP72" s="25"/>
      <c r="DQ72" s="25"/>
      <c r="DR72" s="25"/>
      <c r="DS72" s="25"/>
      <c r="DU72" s="25"/>
      <c r="DV72" s="25"/>
      <c r="DX72" s="25"/>
      <c r="DY72" s="25"/>
    </row>
    <row r="73" spans="4:129" ht="13.5" customHeight="1">
      <c r="D73" s="25"/>
      <c r="E73" s="25"/>
      <c r="F73" s="25"/>
      <c r="G73" s="25"/>
      <c r="I73" s="25"/>
      <c r="J73" s="25"/>
      <c r="K73" s="25"/>
      <c r="L73" s="25"/>
      <c r="M73" s="25"/>
      <c r="O73" s="25"/>
      <c r="P73" s="25"/>
      <c r="Q73" s="25"/>
      <c r="R73" s="25"/>
      <c r="S73" s="25"/>
      <c r="U73" s="25"/>
      <c r="V73" s="25"/>
      <c r="W73" s="25"/>
      <c r="X73" s="25"/>
      <c r="Y73" s="25"/>
      <c r="AA73" s="25"/>
      <c r="AB73" s="25"/>
      <c r="AC73" s="25"/>
      <c r="AD73" s="25"/>
      <c r="AE73" s="25"/>
      <c r="AG73" s="25"/>
      <c r="AH73" s="25"/>
      <c r="AI73" s="25"/>
      <c r="AJ73" s="25"/>
      <c r="AK73" s="25"/>
      <c r="AM73" s="25"/>
      <c r="AN73" s="25"/>
      <c r="AO73" s="25"/>
      <c r="AP73" s="25"/>
      <c r="AQ73" s="25"/>
      <c r="AS73" s="25"/>
      <c r="AT73" s="25"/>
      <c r="AU73" s="25"/>
      <c r="AV73" s="25"/>
      <c r="AW73" s="25"/>
      <c r="AY73" s="25"/>
      <c r="AZ73" s="25"/>
      <c r="BA73" s="25"/>
      <c r="BC73" s="25"/>
      <c r="BD73" s="25"/>
      <c r="BE73" s="25"/>
      <c r="BG73" s="25"/>
      <c r="BH73" s="25"/>
      <c r="BI73" s="25"/>
      <c r="BK73" s="25"/>
      <c r="BL73" s="25"/>
      <c r="BM73" s="25"/>
      <c r="BO73" s="25"/>
      <c r="BP73" s="25"/>
      <c r="BQ73" s="25"/>
      <c r="BS73" s="25"/>
      <c r="BT73" s="25"/>
      <c r="BU73" s="25"/>
      <c r="BW73" s="25"/>
      <c r="BX73" s="25"/>
      <c r="BY73" s="25"/>
      <c r="CA73" s="25"/>
      <c r="CB73" s="25"/>
      <c r="CC73" s="25"/>
      <c r="CE73" s="25"/>
      <c r="CF73" s="25"/>
      <c r="CG73" s="25"/>
      <c r="CI73" s="25"/>
      <c r="CJ73" s="25"/>
      <c r="CK73" s="25"/>
      <c r="CM73" s="25"/>
      <c r="CN73" s="25"/>
      <c r="CO73" s="25"/>
      <c r="CQ73" s="25"/>
      <c r="CR73" s="25"/>
      <c r="CS73" s="25"/>
      <c r="CU73" s="25"/>
      <c r="CV73" s="25"/>
      <c r="CW73" s="25"/>
      <c r="CY73" s="25"/>
      <c r="CZ73" s="25"/>
      <c r="DA73" s="25"/>
      <c r="DB73" s="25"/>
      <c r="DC73" s="25"/>
      <c r="DD73" s="25"/>
      <c r="DF73" s="25"/>
      <c r="DG73" s="25"/>
      <c r="DH73" s="25"/>
      <c r="DI73" s="25"/>
      <c r="DJ73" s="25"/>
      <c r="DK73" s="25"/>
      <c r="DM73" s="25"/>
      <c r="DN73" s="25"/>
      <c r="DP73" s="25"/>
      <c r="DQ73" s="25"/>
      <c r="DR73" s="25"/>
      <c r="DS73" s="25"/>
      <c r="DU73" s="25"/>
      <c r="DV73" s="25"/>
      <c r="DX73" s="25"/>
      <c r="DY73" s="25"/>
    </row>
    <row r="74" spans="4:129" ht="13.5" customHeight="1">
      <c r="D74" s="25"/>
      <c r="E74" s="25"/>
      <c r="F74" s="25"/>
      <c r="G74" s="25"/>
      <c r="I74" s="25"/>
      <c r="J74" s="25"/>
      <c r="K74" s="25"/>
      <c r="L74" s="25"/>
      <c r="M74" s="25"/>
      <c r="O74" s="25"/>
      <c r="P74" s="25"/>
      <c r="Q74" s="25"/>
      <c r="R74" s="25"/>
      <c r="S74" s="25"/>
      <c r="U74" s="25"/>
      <c r="V74" s="25"/>
      <c r="W74" s="25"/>
      <c r="X74" s="25"/>
      <c r="Y74" s="25"/>
      <c r="AA74" s="25"/>
      <c r="AB74" s="25"/>
      <c r="AC74" s="25"/>
      <c r="AD74" s="25"/>
      <c r="AE74" s="25"/>
      <c r="AG74" s="25"/>
      <c r="AH74" s="25"/>
      <c r="AI74" s="25"/>
      <c r="AJ74" s="25"/>
      <c r="AK74" s="25"/>
      <c r="AM74" s="25"/>
      <c r="AN74" s="25"/>
      <c r="AO74" s="25"/>
      <c r="AP74" s="25"/>
      <c r="AQ74" s="25"/>
      <c r="AS74" s="25"/>
      <c r="AT74" s="25"/>
      <c r="AU74" s="25"/>
      <c r="AV74" s="25"/>
      <c r="AW74" s="25"/>
      <c r="AY74" s="25"/>
      <c r="AZ74" s="25"/>
      <c r="BA74" s="25"/>
      <c r="BC74" s="25"/>
      <c r="BD74" s="25"/>
      <c r="BE74" s="25"/>
      <c r="BG74" s="25"/>
      <c r="BH74" s="25"/>
      <c r="BI74" s="25"/>
      <c r="BK74" s="25"/>
      <c r="BL74" s="25"/>
      <c r="BM74" s="25"/>
      <c r="BO74" s="25"/>
      <c r="BP74" s="25"/>
      <c r="BQ74" s="25"/>
      <c r="BS74" s="25"/>
      <c r="BT74" s="25"/>
      <c r="BU74" s="25"/>
      <c r="BW74" s="25"/>
      <c r="BX74" s="25"/>
      <c r="BY74" s="25"/>
      <c r="CA74" s="25"/>
      <c r="CB74" s="25"/>
      <c r="CC74" s="25"/>
      <c r="CE74" s="25"/>
      <c r="CF74" s="25"/>
      <c r="CG74" s="25"/>
      <c r="CI74" s="25"/>
      <c r="CJ74" s="25"/>
      <c r="CK74" s="25"/>
      <c r="CM74" s="25"/>
      <c r="CN74" s="25"/>
      <c r="CO74" s="25"/>
      <c r="CQ74" s="25"/>
      <c r="CR74" s="25"/>
      <c r="CS74" s="25"/>
      <c r="CU74" s="25"/>
      <c r="CV74" s="25"/>
      <c r="CW74" s="25"/>
      <c r="CY74" s="25"/>
      <c r="CZ74" s="25"/>
      <c r="DA74" s="25"/>
      <c r="DB74" s="25"/>
      <c r="DC74" s="25"/>
      <c r="DD74" s="25"/>
      <c r="DF74" s="25"/>
      <c r="DG74" s="25"/>
      <c r="DH74" s="25"/>
      <c r="DI74" s="25"/>
      <c r="DJ74" s="25"/>
      <c r="DK74" s="25"/>
      <c r="DM74" s="25"/>
      <c r="DN74" s="25"/>
      <c r="DP74" s="25"/>
      <c r="DQ74" s="25"/>
      <c r="DR74" s="25"/>
      <c r="DS74" s="25"/>
      <c r="DU74" s="25"/>
      <c r="DV74" s="25"/>
      <c r="DX74" s="25"/>
      <c r="DY74" s="25"/>
    </row>
    <row r="75" spans="4:129" ht="13.5" customHeight="1">
      <c r="D75" s="25"/>
      <c r="E75" s="25"/>
      <c r="F75" s="25"/>
      <c r="G75" s="25"/>
      <c r="I75" s="25"/>
      <c r="J75" s="25"/>
      <c r="K75" s="25"/>
      <c r="L75" s="25"/>
      <c r="M75" s="25"/>
      <c r="O75" s="25"/>
      <c r="P75" s="25"/>
      <c r="Q75" s="25"/>
      <c r="R75" s="25"/>
      <c r="S75" s="25"/>
      <c r="U75" s="25"/>
      <c r="V75" s="25"/>
      <c r="W75" s="25"/>
      <c r="X75" s="25"/>
      <c r="Y75" s="25"/>
      <c r="AA75" s="25"/>
      <c r="AB75" s="25"/>
      <c r="AC75" s="25"/>
      <c r="AD75" s="25"/>
      <c r="AE75" s="25"/>
      <c r="AG75" s="25"/>
      <c r="AH75" s="25"/>
      <c r="AI75" s="25"/>
      <c r="AJ75" s="25"/>
      <c r="AK75" s="25"/>
      <c r="AM75" s="25"/>
      <c r="AN75" s="25"/>
      <c r="AO75" s="25"/>
      <c r="AP75" s="25"/>
      <c r="AQ75" s="25"/>
      <c r="AS75" s="25"/>
      <c r="AT75" s="25"/>
      <c r="AU75" s="25"/>
      <c r="AV75" s="25"/>
      <c r="AW75" s="25"/>
      <c r="AY75" s="25"/>
      <c r="AZ75" s="25"/>
      <c r="BA75" s="25"/>
      <c r="BC75" s="25"/>
      <c r="BD75" s="25"/>
      <c r="BE75" s="25"/>
      <c r="BG75" s="25"/>
      <c r="BH75" s="25"/>
      <c r="BI75" s="25"/>
      <c r="BK75" s="25"/>
      <c r="BL75" s="25"/>
      <c r="BM75" s="25"/>
      <c r="BO75" s="25"/>
      <c r="BP75" s="25"/>
      <c r="BQ75" s="25"/>
      <c r="BS75" s="25"/>
      <c r="BT75" s="25"/>
      <c r="BU75" s="25"/>
      <c r="BW75" s="25"/>
      <c r="BX75" s="25"/>
      <c r="BY75" s="25"/>
      <c r="CA75" s="25"/>
      <c r="CB75" s="25"/>
      <c r="CC75" s="25"/>
      <c r="CE75" s="25"/>
      <c r="CF75" s="25"/>
      <c r="CG75" s="25"/>
      <c r="CI75" s="25"/>
      <c r="CJ75" s="25"/>
      <c r="CK75" s="25"/>
      <c r="CM75" s="25"/>
      <c r="CN75" s="25"/>
      <c r="CO75" s="25"/>
      <c r="CQ75" s="25"/>
      <c r="CR75" s="25"/>
      <c r="CS75" s="25"/>
      <c r="CU75" s="25"/>
      <c r="CV75" s="25"/>
      <c r="CW75" s="25"/>
      <c r="CY75" s="25"/>
      <c r="CZ75" s="25"/>
      <c r="DA75" s="25"/>
      <c r="DB75" s="25"/>
      <c r="DC75" s="25"/>
      <c r="DD75" s="25"/>
      <c r="DF75" s="25"/>
      <c r="DG75" s="25"/>
      <c r="DH75" s="25"/>
      <c r="DI75" s="25"/>
      <c r="DJ75" s="25"/>
      <c r="DK75" s="25"/>
      <c r="DM75" s="25"/>
      <c r="DN75" s="25"/>
      <c r="DP75" s="25"/>
      <c r="DQ75" s="25"/>
      <c r="DR75" s="25"/>
      <c r="DS75" s="25"/>
      <c r="DU75" s="25"/>
      <c r="DV75" s="25"/>
      <c r="DX75" s="25"/>
      <c r="DY75" s="25"/>
    </row>
    <row r="76" spans="4:129" ht="13.5" customHeight="1">
      <c r="D76" s="25"/>
      <c r="E76" s="25"/>
      <c r="F76" s="25"/>
      <c r="G76" s="25"/>
      <c r="I76" s="25"/>
      <c r="J76" s="25"/>
      <c r="K76" s="25"/>
      <c r="L76" s="25"/>
      <c r="M76" s="25"/>
      <c r="O76" s="25"/>
      <c r="P76" s="25"/>
      <c r="Q76" s="25"/>
      <c r="R76" s="25"/>
      <c r="S76" s="25"/>
      <c r="U76" s="25"/>
      <c r="V76" s="25"/>
      <c r="W76" s="25"/>
      <c r="X76" s="25"/>
      <c r="Y76" s="25"/>
      <c r="AA76" s="25"/>
      <c r="AB76" s="25"/>
      <c r="AC76" s="25"/>
      <c r="AD76" s="25"/>
      <c r="AE76" s="25"/>
      <c r="AG76" s="25"/>
      <c r="AH76" s="25"/>
      <c r="AI76" s="25"/>
      <c r="AJ76" s="25"/>
      <c r="AK76" s="25"/>
      <c r="AM76" s="25"/>
      <c r="AN76" s="25"/>
      <c r="AO76" s="25"/>
      <c r="AP76" s="25"/>
      <c r="AQ76" s="25"/>
      <c r="AS76" s="25"/>
      <c r="AT76" s="25"/>
      <c r="AU76" s="25"/>
      <c r="AV76" s="25"/>
      <c r="AW76" s="25"/>
      <c r="AY76" s="25"/>
      <c r="AZ76" s="25"/>
      <c r="BA76" s="25"/>
      <c r="BC76" s="25"/>
      <c r="BD76" s="25"/>
      <c r="BE76" s="25"/>
      <c r="BG76" s="25"/>
      <c r="BH76" s="25"/>
      <c r="BI76" s="25"/>
      <c r="BK76" s="25"/>
      <c r="BL76" s="25"/>
      <c r="BM76" s="25"/>
      <c r="BO76" s="25"/>
      <c r="BP76" s="25"/>
      <c r="BQ76" s="25"/>
      <c r="BS76" s="25"/>
      <c r="BT76" s="25"/>
      <c r="BU76" s="25"/>
      <c r="BW76" s="25"/>
      <c r="BX76" s="25"/>
      <c r="BY76" s="25"/>
      <c r="CA76" s="25"/>
      <c r="CB76" s="25"/>
      <c r="CC76" s="25"/>
      <c r="CE76" s="25"/>
      <c r="CF76" s="25"/>
      <c r="CG76" s="25"/>
      <c r="CI76" s="25"/>
      <c r="CJ76" s="25"/>
      <c r="CK76" s="25"/>
      <c r="CM76" s="25"/>
      <c r="CN76" s="25"/>
      <c r="CO76" s="25"/>
      <c r="CQ76" s="25"/>
      <c r="CR76" s="25"/>
      <c r="CS76" s="25"/>
      <c r="CU76" s="25"/>
      <c r="CV76" s="25"/>
      <c r="CW76" s="25"/>
      <c r="CY76" s="25"/>
      <c r="CZ76" s="25"/>
      <c r="DA76" s="25"/>
      <c r="DB76" s="25"/>
      <c r="DC76" s="25"/>
      <c r="DD76" s="25"/>
      <c r="DF76" s="25"/>
      <c r="DG76" s="25"/>
      <c r="DH76" s="25"/>
      <c r="DI76" s="25"/>
      <c r="DJ76" s="25"/>
      <c r="DK76" s="25"/>
      <c r="DM76" s="25"/>
      <c r="DN76" s="25"/>
      <c r="DP76" s="25"/>
      <c r="DQ76" s="25"/>
      <c r="DR76" s="25"/>
      <c r="DS76" s="25"/>
      <c r="DU76" s="25"/>
      <c r="DV76" s="25"/>
      <c r="DX76" s="25"/>
      <c r="DY76" s="25"/>
    </row>
    <row r="77" spans="4:129" ht="13.5" customHeight="1">
      <c r="D77" s="25"/>
      <c r="E77" s="25"/>
      <c r="F77" s="25"/>
      <c r="G77" s="25"/>
      <c r="I77" s="25"/>
      <c r="J77" s="25"/>
      <c r="K77" s="25"/>
      <c r="L77" s="25"/>
      <c r="M77" s="25"/>
      <c r="O77" s="25"/>
      <c r="P77" s="25"/>
      <c r="Q77" s="25"/>
      <c r="R77" s="25"/>
      <c r="S77" s="25"/>
      <c r="U77" s="25"/>
      <c r="V77" s="25"/>
      <c r="W77" s="25"/>
      <c r="X77" s="25"/>
      <c r="Y77" s="25"/>
      <c r="AA77" s="25"/>
      <c r="AB77" s="25"/>
      <c r="AC77" s="25"/>
      <c r="AD77" s="25"/>
      <c r="AE77" s="25"/>
      <c r="AG77" s="25"/>
      <c r="AH77" s="25"/>
      <c r="AI77" s="25"/>
      <c r="AJ77" s="25"/>
      <c r="AK77" s="25"/>
      <c r="AM77" s="25"/>
      <c r="AN77" s="25"/>
      <c r="AO77" s="25"/>
      <c r="AP77" s="25"/>
      <c r="AQ77" s="25"/>
      <c r="AS77" s="25"/>
      <c r="AT77" s="25"/>
      <c r="AU77" s="25"/>
      <c r="AV77" s="25"/>
      <c r="AW77" s="25"/>
      <c r="AY77" s="25"/>
      <c r="AZ77" s="25"/>
      <c r="BA77" s="25"/>
      <c r="BC77" s="25"/>
      <c r="BD77" s="25"/>
      <c r="BE77" s="25"/>
      <c r="BG77" s="25"/>
      <c r="BH77" s="25"/>
      <c r="BI77" s="25"/>
      <c r="BK77" s="25"/>
      <c r="BL77" s="25"/>
      <c r="BM77" s="25"/>
      <c r="BO77" s="25"/>
      <c r="BP77" s="25"/>
      <c r="BQ77" s="25"/>
      <c r="BS77" s="25"/>
      <c r="BT77" s="25"/>
      <c r="BU77" s="25"/>
      <c r="BW77" s="25"/>
      <c r="BX77" s="25"/>
      <c r="BY77" s="25"/>
      <c r="CA77" s="25"/>
      <c r="CB77" s="25"/>
      <c r="CC77" s="25"/>
      <c r="CE77" s="25"/>
      <c r="CF77" s="25"/>
      <c r="CG77" s="25"/>
      <c r="CI77" s="25"/>
      <c r="CJ77" s="25"/>
      <c r="CK77" s="25"/>
      <c r="CM77" s="25"/>
      <c r="CN77" s="25"/>
      <c r="CO77" s="25"/>
      <c r="CQ77" s="25"/>
      <c r="CR77" s="25"/>
      <c r="CS77" s="25"/>
      <c r="CU77" s="25"/>
      <c r="CV77" s="25"/>
      <c r="CW77" s="25"/>
      <c r="CY77" s="25"/>
      <c r="CZ77" s="25"/>
      <c r="DA77" s="25"/>
      <c r="DB77" s="25"/>
      <c r="DC77" s="25"/>
      <c r="DD77" s="25"/>
      <c r="DF77" s="25"/>
      <c r="DG77" s="25"/>
      <c r="DH77" s="25"/>
      <c r="DI77" s="25"/>
      <c r="DJ77" s="25"/>
      <c r="DK77" s="25"/>
      <c r="DM77" s="25"/>
      <c r="DN77" s="25"/>
      <c r="DP77" s="25"/>
      <c r="DQ77" s="25"/>
      <c r="DR77" s="25"/>
      <c r="DS77" s="25"/>
      <c r="DU77" s="25"/>
      <c r="DV77" s="25"/>
      <c r="DX77" s="25"/>
      <c r="DY77" s="25"/>
    </row>
    <row r="78" spans="4:129" ht="13.5" customHeight="1">
      <c r="D78" s="25"/>
      <c r="E78" s="25"/>
      <c r="F78" s="25"/>
      <c r="G78" s="25"/>
      <c r="I78" s="25"/>
      <c r="J78" s="25"/>
      <c r="K78" s="25"/>
      <c r="L78" s="25"/>
      <c r="M78" s="25"/>
      <c r="O78" s="25"/>
      <c r="P78" s="25"/>
      <c r="Q78" s="25"/>
      <c r="R78" s="25"/>
      <c r="S78" s="25"/>
      <c r="U78" s="25"/>
      <c r="V78" s="25"/>
      <c r="W78" s="25"/>
      <c r="X78" s="25"/>
      <c r="Y78" s="25"/>
      <c r="AA78" s="25"/>
      <c r="AB78" s="25"/>
      <c r="AC78" s="25"/>
      <c r="AD78" s="25"/>
      <c r="AE78" s="25"/>
      <c r="AG78" s="25"/>
      <c r="AH78" s="25"/>
      <c r="AI78" s="25"/>
      <c r="AJ78" s="25"/>
      <c r="AK78" s="25"/>
      <c r="AM78" s="25"/>
      <c r="AN78" s="25"/>
      <c r="AO78" s="25"/>
      <c r="AP78" s="25"/>
      <c r="AQ78" s="25"/>
      <c r="AS78" s="25"/>
      <c r="AT78" s="25"/>
      <c r="AU78" s="25"/>
      <c r="AV78" s="25"/>
      <c r="AW78" s="25"/>
      <c r="AY78" s="25"/>
      <c r="AZ78" s="25"/>
      <c r="BA78" s="25"/>
      <c r="BC78" s="25"/>
      <c r="BD78" s="25"/>
      <c r="BE78" s="25"/>
      <c r="BG78" s="25"/>
      <c r="BH78" s="25"/>
      <c r="BI78" s="25"/>
      <c r="BK78" s="25"/>
      <c r="BL78" s="25"/>
      <c r="BM78" s="25"/>
      <c r="BO78" s="25"/>
      <c r="BP78" s="25"/>
      <c r="BQ78" s="25"/>
      <c r="BS78" s="25"/>
      <c r="BT78" s="25"/>
      <c r="BU78" s="25"/>
      <c r="BW78" s="25"/>
      <c r="BX78" s="25"/>
      <c r="BY78" s="25"/>
      <c r="CA78" s="25"/>
      <c r="CB78" s="25"/>
      <c r="CC78" s="25"/>
      <c r="CE78" s="25"/>
      <c r="CF78" s="25"/>
      <c r="CG78" s="25"/>
      <c r="CI78" s="25"/>
      <c r="CJ78" s="25"/>
      <c r="CK78" s="25"/>
      <c r="CM78" s="25"/>
      <c r="CN78" s="25"/>
      <c r="CO78" s="25"/>
      <c r="CQ78" s="25"/>
      <c r="CR78" s="25"/>
      <c r="CS78" s="25"/>
      <c r="CU78" s="25"/>
      <c r="CV78" s="25"/>
      <c r="CW78" s="25"/>
      <c r="CY78" s="25"/>
      <c r="CZ78" s="25"/>
      <c r="DA78" s="25"/>
      <c r="DB78" s="25"/>
      <c r="DC78" s="25"/>
      <c r="DD78" s="25"/>
      <c r="DF78" s="25"/>
      <c r="DG78" s="25"/>
      <c r="DH78" s="25"/>
      <c r="DI78" s="25"/>
      <c r="DJ78" s="25"/>
      <c r="DK78" s="25"/>
      <c r="DM78" s="25"/>
      <c r="DN78" s="25"/>
      <c r="DP78" s="25"/>
      <c r="DQ78" s="25"/>
      <c r="DR78" s="25"/>
      <c r="DS78" s="25"/>
      <c r="DU78" s="25"/>
      <c r="DV78" s="25"/>
      <c r="DX78" s="25"/>
      <c r="DY78" s="25"/>
    </row>
    <row r="79" spans="4:129" ht="13.5" customHeight="1">
      <c r="D79" s="25"/>
      <c r="E79" s="25"/>
      <c r="F79" s="25"/>
      <c r="G79" s="25"/>
      <c r="I79" s="25"/>
      <c r="J79" s="25"/>
      <c r="K79" s="25"/>
      <c r="L79" s="25"/>
      <c r="M79" s="25"/>
      <c r="O79" s="25"/>
      <c r="P79" s="25"/>
      <c r="Q79" s="25"/>
      <c r="R79" s="25"/>
      <c r="S79" s="25"/>
      <c r="U79" s="25"/>
      <c r="V79" s="25"/>
      <c r="W79" s="25"/>
      <c r="X79" s="25"/>
      <c r="Y79" s="25"/>
      <c r="AA79" s="25"/>
      <c r="AB79" s="25"/>
      <c r="AC79" s="25"/>
      <c r="AD79" s="25"/>
      <c r="AE79" s="25"/>
      <c r="AG79" s="25"/>
      <c r="AH79" s="25"/>
      <c r="AI79" s="25"/>
      <c r="AJ79" s="25"/>
      <c r="AK79" s="25"/>
      <c r="AM79" s="25"/>
      <c r="AN79" s="25"/>
      <c r="AO79" s="25"/>
      <c r="AP79" s="25"/>
      <c r="AQ79" s="25"/>
      <c r="AS79" s="25"/>
      <c r="AT79" s="25"/>
      <c r="AU79" s="25"/>
      <c r="AV79" s="25"/>
      <c r="AW79" s="25"/>
      <c r="AY79" s="25"/>
      <c r="AZ79" s="25"/>
      <c r="BA79" s="25"/>
      <c r="BC79" s="25"/>
      <c r="BD79" s="25"/>
      <c r="BE79" s="25"/>
      <c r="BG79" s="25"/>
      <c r="BH79" s="25"/>
      <c r="BI79" s="25"/>
      <c r="BK79" s="25"/>
      <c r="BL79" s="25"/>
      <c r="BM79" s="25"/>
      <c r="BO79" s="25"/>
      <c r="BP79" s="25"/>
      <c r="BQ79" s="25"/>
      <c r="BS79" s="25"/>
      <c r="BT79" s="25"/>
      <c r="BU79" s="25"/>
      <c r="BW79" s="25"/>
      <c r="BX79" s="25"/>
      <c r="BY79" s="25"/>
      <c r="CA79" s="25"/>
      <c r="CB79" s="25"/>
      <c r="CC79" s="25"/>
      <c r="CE79" s="25"/>
      <c r="CF79" s="25"/>
      <c r="CG79" s="25"/>
      <c r="CI79" s="25"/>
      <c r="CJ79" s="25"/>
      <c r="CK79" s="25"/>
      <c r="CM79" s="25"/>
      <c r="CN79" s="25"/>
      <c r="CO79" s="25"/>
      <c r="CQ79" s="25"/>
      <c r="CR79" s="25"/>
      <c r="CS79" s="25"/>
      <c r="CU79" s="25"/>
      <c r="CV79" s="25"/>
      <c r="CW79" s="25"/>
      <c r="CY79" s="25"/>
      <c r="CZ79" s="25"/>
      <c r="DA79" s="25"/>
      <c r="DB79" s="25"/>
      <c r="DC79" s="25"/>
      <c r="DD79" s="25"/>
      <c r="DF79" s="25"/>
      <c r="DG79" s="25"/>
      <c r="DH79" s="25"/>
      <c r="DI79" s="25"/>
      <c r="DJ79" s="25"/>
      <c r="DK79" s="25"/>
      <c r="DM79" s="25"/>
      <c r="DN79" s="25"/>
      <c r="DP79" s="25"/>
      <c r="DQ79" s="25"/>
      <c r="DR79" s="25"/>
      <c r="DS79" s="25"/>
      <c r="DU79" s="25"/>
      <c r="DV79" s="25"/>
      <c r="DX79" s="25"/>
      <c r="DY79" s="25"/>
    </row>
    <row r="80" spans="4:129" ht="13.5" customHeight="1">
      <c r="D80" s="25"/>
      <c r="E80" s="25"/>
      <c r="F80" s="25"/>
      <c r="G80" s="25"/>
      <c r="I80" s="25"/>
      <c r="J80" s="25"/>
      <c r="K80" s="25"/>
      <c r="L80" s="25"/>
      <c r="M80" s="25"/>
      <c r="O80" s="25"/>
      <c r="P80" s="25"/>
      <c r="Q80" s="25"/>
      <c r="R80" s="25"/>
      <c r="S80" s="25"/>
      <c r="U80" s="25"/>
      <c r="V80" s="25"/>
      <c r="W80" s="25"/>
      <c r="X80" s="25"/>
      <c r="Y80" s="25"/>
      <c r="AA80" s="25"/>
      <c r="AB80" s="25"/>
      <c r="AC80" s="25"/>
      <c r="AD80" s="25"/>
      <c r="AE80" s="25"/>
      <c r="AG80" s="25"/>
      <c r="AH80" s="25"/>
      <c r="AI80" s="25"/>
      <c r="AJ80" s="25"/>
      <c r="AK80" s="25"/>
      <c r="AM80" s="25"/>
      <c r="AN80" s="25"/>
      <c r="AO80" s="25"/>
      <c r="AP80" s="25"/>
      <c r="AQ80" s="25"/>
      <c r="AS80" s="25"/>
      <c r="AT80" s="25"/>
      <c r="AU80" s="25"/>
      <c r="AV80" s="25"/>
      <c r="AW80" s="25"/>
      <c r="AY80" s="25"/>
      <c r="AZ80" s="25"/>
      <c r="BA80" s="25"/>
      <c r="BC80" s="25"/>
      <c r="BD80" s="25"/>
      <c r="BE80" s="25"/>
      <c r="BG80" s="25"/>
      <c r="BH80" s="25"/>
      <c r="BI80" s="25"/>
      <c r="BK80" s="25"/>
      <c r="BL80" s="25"/>
      <c r="BM80" s="25"/>
      <c r="BO80" s="25"/>
      <c r="BP80" s="25"/>
      <c r="BQ80" s="25"/>
      <c r="BS80" s="25"/>
      <c r="BT80" s="25"/>
      <c r="BU80" s="25"/>
      <c r="BW80" s="25"/>
      <c r="BX80" s="25"/>
      <c r="BY80" s="25"/>
      <c r="CA80" s="25"/>
      <c r="CB80" s="25"/>
      <c r="CC80" s="25"/>
      <c r="CE80" s="25"/>
      <c r="CF80" s="25"/>
      <c r="CG80" s="25"/>
      <c r="CI80" s="25"/>
      <c r="CJ80" s="25"/>
      <c r="CK80" s="25"/>
      <c r="CM80" s="25"/>
      <c r="CN80" s="25"/>
      <c r="CO80" s="25"/>
      <c r="CQ80" s="25"/>
      <c r="CR80" s="25"/>
      <c r="CS80" s="25"/>
      <c r="CU80" s="25"/>
      <c r="CV80" s="25"/>
      <c r="CW80" s="25"/>
      <c r="CY80" s="25"/>
      <c r="CZ80" s="25"/>
      <c r="DA80" s="25"/>
      <c r="DB80" s="25"/>
      <c r="DC80" s="25"/>
      <c r="DD80" s="25"/>
      <c r="DF80" s="25"/>
      <c r="DG80" s="25"/>
      <c r="DH80" s="25"/>
      <c r="DI80" s="25"/>
      <c r="DJ80" s="25"/>
      <c r="DK80" s="25"/>
      <c r="DM80" s="25"/>
      <c r="DN80" s="25"/>
      <c r="DP80" s="25"/>
      <c r="DQ80" s="25"/>
      <c r="DR80" s="25"/>
      <c r="DS80" s="25"/>
      <c r="DU80" s="25"/>
      <c r="DV80" s="25"/>
      <c r="DX80" s="25"/>
      <c r="DY80" s="25"/>
    </row>
    <row r="81" spans="4:129" ht="13.5" customHeight="1">
      <c r="D81" s="25"/>
      <c r="E81" s="25"/>
      <c r="F81" s="25"/>
      <c r="G81" s="25"/>
      <c r="I81" s="25"/>
      <c r="J81" s="25"/>
      <c r="K81" s="25"/>
      <c r="L81" s="25"/>
      <c r="M81" s="25"/>
      <c r="O81" s="25"/>
      <c r="P81" s="25"/>
      <c r="Q81" s="25"/>
      <c r="R81" s="25"/>
      <c r="S81" s="25"/>
      <c r="U81" s="25"/>
      <c r="V81" s="25"/>
      <c r="W81" s="25"/>
      <c r="X81" s="25"/>
      <c r="Y81" s="25"/>
      <c r="AA81" s="25"/>
      <c r="AB81" s="25"/>
      <c r="AC81" s="25"/>
      <c r="AD81" s="25"/>
      <c r="AE81" s="25"/>
      <c r="AG81" s="25"/>
      <c r="AH81" s="25"/>
      <c r="AI81" s="25"/>
      <c r="AJ81" s="25"/>
      <c r="AK81" s="25"/>
      <c r="AM81" s="25"/>
      <c r="AN81" s="25"/>
      <c r="AO81" s="25"/>
      <c r="AP81" s="25"/>
      <c r="AQ81" s="25"/>
      <c r="AS81" s="25"/>
      <c r="AT81" s="25"/>
      <c r="AU81" s="25"/>
      <c r="AV81" s="25"/>
      <c r="AW81" s="25"/>
      <c r="AY81" s="25"/>
      <c r="AZ81" s="25"/>
      <c r="BA81" s="25"/>
      <c r="BC81" s="25"/>
      <c r="BD81" s="25"/>
      <c r="BE81" s="25"/>
      <c r="BG81" s="25"/>
      <c r="BH81" s="25"/>
      <c r="BI81" s="25"/>
      <c r="BK81" s="25"/>
      <c r="BL81" s="25"/>
      <c r="BM81" s="25"/>
      <c r="BO81" s="25"/>
      <c r="BP81" s="25"/>
      <c r="BQ81" s="25"/>
      <c r="BS81" s="25"/>
      <c r="BT81" s="25"/>
      <c r="BU81" s="25"/>
      <c r="BW81" s="25"/>
      <c r="BX81" s="25"/>
      <c r="BY81" s="25"/>
      <c r="CA81" s="25"/>
      <c r="CB81" s="25"/>
      <c r="CC81" s="25"/>
      <c r="CE81" s="25"/>
      <c r="CF81" s="25"/>
      <c r="CG81" s="25"/>
      <c r="CI81" s="25"/>
      <c r="CJ81" s="25"/>
      <c r="CK81" s="25"/>
      <c r="CM81" s="25"/>
      <c r="CN81" s="25"/>
      <c r="CO81" s="25"/>
      <c r="CQ81" s="25"/>
      <c r="CR81" s="25"/>
      <c r="CS81" s="25"/>
      <c r="CU81" s="25"/>
      <c r="CV81" s="25"/>
      <c r="CW81" s="25"/>
      <c r="CY81" s="25"/>
      <c r="CZ81" s="25"/>
      <c r="DA81" s="25"/>
      <c r="DB81" s="25"/>
      <c r="DC81" s="25"/>
      <c r="DD81" s="25"/>
      <c r="DF81" s="25"/>
      <c r="DG81" s="25"/>
      <c r="DH81" s="25"/>
      <c r="DI81" s="25"/>
      <c r="DJ81" s="25"/>
      <c r="DK81" s="25"/>
      <c r="DM81" s="25"/>
      <c r="DN81" s="25"/>
      <c r="DP81" s="25"/>
      <c r="DQ81" s="25"/>
      <c r="DR81" s="25"/>
      <c r="DS81" s="25"/>
      <c r="DU81" s="25"/>
      <c r="DV81" s="25"/>
      <c r="DX81" s="25"/>
      <c r="DY81" s="25"/>
    </row>
    <row r="82" spans="4:129" ht="13.5" customHeight="1">
      <c r="D82" s="25"/>
      <c r="E82" s="25"/>
      <c r="F82" s="25"/>
      <c r="G82" s="25"/>
      <c r="I82" s="25"/>
      <c r="J82" s="25"/>
      <c r="K82" s="25"/>
      <c r="L82" s="25"/>
      <c r="M82" s="25"/>
      <c r="O82" s="25"/>
      <c r="P82" s="25"/>
      <c r="Q82" s="25"/>
      <c r="R82" s="25"/>
      <c r="S82" s="25"/>
      <c r="U82" s="25"/>
      <c r="V82" s="25"/>
      <c r="W82" s="25"/>
      <c r="X82" s="25"/>
      <c r="Y82" s="25"/>
      <c r="AA82" s="25"/>
      <c r="AB82" s="25"/>
      <c r="AC82" s="25"/>
      <c r="AD82" s="25"/>
      <c r="AE82" s="25"/>
      <c r="AG82" s="25"/>
      <c r="AH82" s="25"/>
      <c r="AI82" s="25"/>
      <c r="AJ82" s="25"/>
      <c r="AK82" s="25"/>
      <c r="AM82" s="25"/>
      <c r="AN82" s="25"/>
      <c r="AO82" s="25"/>
      <c r="AP82" s="25"/>
      <c r="AQ82" s="25"/>
      <c r="AS82" s="25"/>
      <c r="AT82" s="25"/>
      <c r="AU82" s="25"/>
      <c r="AV82" s="25"/>
      <c r="AW82" s="25"/>
      <c r="AY82" s="25"/>
      <c r="AZ82" s="25"/>
      <c r="BA82" s="25"/>
      <c r="BC82" s="25"/>
      <c r="BD82" s="25"/>
      <c r="BE82" s="25"/>
      <c r="BG82" s="25"/>
      <c r="BH82" s="25"/>
      <c r="BI82" s="25"/>
      <c r="BK82" s="25"/>
      <c r="BL82" s="25"/>
      <c r="BM82" s="25"/>
      <c r="BO82" s="25"/>
      <c r="BP82" s="25"/>
      <c r="BQ82" s="25"/>
      <c r="BS82" s="25"/>
      <c r="BT82" s="25"/>
      <c r="BU82" s="25"/>
      <c r="BW82" s="25"/>
      <c r="BX82" s="25"/>
      <c r="BY82" s="25"/>
      <c r="CA82" s="25"/>
      <c r="CB82" s="25"/>
      <c r="CC82" s="25"/>
      <c r="CE82" s="25"/>
      <c r="CF82" s="25"/>
      <c r="CG82" s="25"/>
      <c r="CI82" s="25"/>
      <c r="CJ82" s="25"/>
      <c r="CK82" s="25"/>
      <c r="CM82" s="25"/>
      <c r="CN82" s="25"/>
      <c r="CO82" s="25"/>
      <c r="CQ82" s="25"/>
      <c r="CR82" s="25"/>
      <c r="CS82" s="25"/>
      <c r="CU82" s="25"/>
      <c r="CV82" s="25"/>
      <c r="CW82" s="25"/>
      <c r="CY82" s="25"/>
      <c r="CZ82" s="25"/>
      <c r="DA82" s="25"/>
      <c r="DB82" s="25"/>
      <c r="DC82" s="25"/>
      <c r="DD82" s="25"/>
      <c r="DF82" s="25"/>
      <c r="DG82" s="25"/>
      <c r="DH82" s="25"/>
      <c r="DI82" s="25"/>
      <c r="DJ82" s="25"/>
      <c r="DK82" s="25"/>
      <c r="DM82" s="25"/>
      <c r="DN82" s="25"/>
      <c r="DP82" s="25"/>
      <c r="DQ82" s="25"/>
      <c r="DR82" s="25"/>
      <c r="DS82" s="25"/>
      <c r="DU82" s="25"/>
      <c r="DV82" s="25"/>
      <c r="DX82" s="25"/>
      <c r="DY82" s="25"/>
    </row>
    <row r="83" spans="4:129" ht="13.5" customHeight="1">
      <c r="D83" s="25"/>
      <c r="E83" s="25"/>
      <c r="F83" s="25"/>
      <c r="G83" s="25"/>
      <c r="I83" s="25"/>
      <c r="J83" s="25"/>
      <c r="K83" s="25"/>
      <c r="L83" s="25"/>
      <c r="M83" s="25"/>
      <c r="O83" s="25"/>
      <c r="P83" s="25"/>
      <c r="Q83" s="25"/>
      <c r="R83" s="25"/>
      <c r="S83" s="25"/>
      <c r="U83" s="25"/>
      <c r="V83" s="25"/>
      <c r="W83" s="25"/>
      <c r="X83" s="25"/>
      <c r="Y83" s="25"/>
      <c r="AA83" s="25"/>
      <c r="AB83" s="25"/>
      <c r="AC83" s="25"/>
      <c r="AD83" s="25"/>
      <c r="AE83" s="25"/>
      <c r="AG83" s="25"/>
      <c r="AH83" s="25"/>
      <c r="AI83" s="25"/>
      <c r="AJ83" s="25"/>
      <c r="AK83" s="25"/>
      <c r="AM83" s="25"/>
      <c r="AN83" s="25"/>
      <c r="AO83" s="25"/>
      <c r="AP83" s="25"/>
      <c r="AQ83" s="25"/>
      <c r="AS83" s="25"/>
      <c r="AT83" s="25"/>
      <c r="AU83" s="25"/>
      <c r="AV83" s="25"/>
      <c r="AW83" s="25"/>
      <c r="AY83" s="25"/>
      <c r="AZ83" s="25"/>
      <c r="BA83" s="25"/>
      <c r="BC83" s="25"/>
      <c r="BD83" s="25"/>
      <c r="BE83" s="25"/>
      <c r="BG83" s="25"/>
      <c r="BH83" s="25"/>
      <c r="BI83" s="25"/>
      <c r="BK83" s="25"/>
      <c r="BL83" s="25"/>
      <c r="BM83" s="25"/>
      <c r="BO83" s="25"/>
      <c r="BP83" s="25"/>
      <c r="BQ83" s="25"/>
      <c r="BS83" s="25"/>
      <c r="BT83" s="25"/>
      <c r="BU83" s="25"/>
      <c r="BW83" s="25"/>
      <c r="BX83" s="25"/>
      <c r="BY83" s="25"/>
      <c r="CA83" s="25"/>
      <c r="CB83" s="25"/>
      <c r="CC83" s="25"/>
      <c r="CE83" s="25"/>
      <c r="CF83" s="25"/>
      <c r="CG83" s="25"/>
      <c r="CI83" s="25"/>
      <c r="CJ83" s="25"/>
      <c r="CK83" s="25"/>
      <c r="CM83" s="25"/>
      <c r="CN83" s="25"/>
      <c r="CO83" s="25"/>
      <c r="CQ83" s="25"/>
      <c r="CR83" s="25"/>
      <c r="CS83" s="25"/>
      <c r="CU83" s="25"/>
      <c r="CV83" s="25"/>
      <c r="CW83" s="25"/>
      <c r="CY83" s="25"/>
      <c r="CZ83" s="25"/>
      <c r="DA83" s="25"/>
      <c r="DB83" s="25"/>
      <c r="DC83" s="25"/>
      <c r="DD83" s="25"/>
      <c r="DF83" s="25"/>
      <c r="DG83" s="25"/>
      <c r="DH83" s="25"/>
      <c r="DI83" s="25"/>
      <c r="DJ83" s="25"/>
      <c r="DK83" s="25"/>
      <c r="DM83" s="25"/>
      <c r="DN83" s="25"/>
      <c r="DP83" s="25"/>
      <c r="DQ83" s="25"/>
      <c r="DR83" s="25"/>
      <c r="DS83" s="25"/>
      <c r="DU83" s="25"/>
      <c r="DV83" s="25"/>
      <c r="DX83" s="25"/>
      <c r="DY83" s="25"/>
    </row>
    <row r="84" spans="4:129" ht="13.5" customHeight="1">
      <c r="D84" s="25"/>
      <c r="E84" s="25"/>
      <c r="F84" s="25"/>
      <c r="G84" s="25"/>
      <c r="I84" s="25"/>
      <c r="J84" s="25"/>
      <c r="K84" s="25"/>
      <c r="L84" s="25"/>
      <c r="M84" s="25"/>
      <c r="O84" s="25"/>
      <c r="P84" s="25"/>
      <c r="Q84" s="25"/>
      <c r="R84" s="25"/>
      <c r="S84" s="25"/>
      <c r="U84" s="25"/>
      <c r="V84" s="25"/>
      <c r="W84" s="25"/>
      <c r="X84" s="25"/>
      <c r="Y84" s="25"/>
      <c r="AA84" s="25"/>
      <c r="AB84" s="25"/>
      <c r="AC84" s="25"/>
      <c r="AD84" s="25"/>
      <c r="AE84" s="25"/>
      <c r="AG84" s="25"/>
      <c r="AH84" s="25"/>
      <c r="AI84" s="25"/>
      <c r="AJ84" s="25"/>
      <c r="AK84" s="25"/>
      <c r="AM84" s="25"/>
      <c r="AN84" s="25"/>
      <c r="AO84" s="25"/>
      <c r="AP84" s="25"/>
      <c r="AQ84" s="25"/>
      <c r="AS84" s="25"/>
      <c r="AT84" s="25"/>
      <c r="AU84" s="25"/>
      <c r="AV84" s="25"/>
      <c r="AW84" s="25"/>
      <c r="AY84" s="25"/>
      <c r="AZ84" s="25"/>
      <c r="BA84" s="25"/>
      <c r="BC84" s="25"/>
      <c r="BD84" s="25"/>
      <c r="BE84" s="25"/>
      <c r="BG84" s="25"/>
      <c r="BH84" s="25"/>
      <c r="BI84" s="25"/>
      <c r="BK84" s="25"/>
      <c r="BL84" s="25"/>
      <c r="BM84" s="25"/>
      <c r="BO84" s="25"/>
      <c r="BP84" s="25"/>
      <c r="BQ84" s="25"/>
      <c r="BS84" s="25"/>
      <c r="BT84" s="25"/>
      <c r="BU84" s="25"/>
      <c r="BW84" s="25"/>
      <c r="BX84" s="25"/>
      <c r="BY84" s="25"/>
      <c r="CA84" s="25"/>
      <c r="CB84" s="25"/>
      <c r="CC84" s="25"/>
      <c r="CE84" s="25"/>
      <c r="CF84" s="25"/>
      <c r="CG84" s="25"/>
      <c r="CI84" s="25"/>
      <c r="CJ84" s="25"/>
      <c r="CK84" s="25"/>
      <c r="CM84" s="25"/>
      <c r="CN84" s="25"/>
      <c r="CO84" s="25"/>
      <c r="CQ84" s="25"/>
      <c r="CR84" s="25"/>
      <c r="CS84" s="25"/>
      <c r="CU84" s="25"/>
      <c r="CV84" s="25"/>
      <c r="CW84" s="25"/>
      <c r="CY84" s="25"/>
      <c r="CZ84" s="25"/>
      <c r="DA84" s="25"/>
      <c r="DB84" s="25"/>
      <c r="DC84" s="25"/>
      <c r="DD84" s="25"/>
      <c r="DF84" s="25"/>
      <c r="DG84" s="25"/>
      <c r="DH84" s="25"/>
      <c r="DI84" s="25"/>
      <c r="DJ84" s="25"/>
      <c r="DK84" s="25"/>
      <c r="DM84" s="25"/>
      <c r="DN84" s="25"/>
      <c r="DP84" s="25"/>
      <c r="DQ84" s="25"/>
      <c r="DR84" s="25"/>
      <c r="DS84" s="25"/>
      <c r="DU84" s="25"/>
      <c r="DV84" s="25"/>
      <c r="DX84" s="25"/>
      <c r="DY84" s="25"/>
    </row>
    <row r="85" spans="4:129" ht="13.5" customHeight="1">
      <c r="D85" s="25"/>
      <c r="E85" s="25"/>
      <c r="F85" s="25"/>
      <c r="G85" s="25"/>
      <c r="I85" s="25"/>
      <c r="J85" s="25"/>
      <c r="K85" s="25"/>
      <c r="L85" s="25"/>
      <c r="M85" s="25"/>
      <c r="O85" s="25"/>
      <c r="P85" s="25"/>
      <c r="Q85" s="25"/>
      <c r="R85" s="25"/>
      <c r="S85" s="25"/>
      <c r="U85" s="25"/>
      <c r="V85" s="25"/>
      <c r="W85" s="25"/>
      <c r="X85" s="25"/>
      <c r="Y85" s="25"/>
      <c r="AA85" s="25"/>
      <c r="AB85" s="25"/>
      <c r="AC85" s="25"/>
      <c r="AD85" s="25"/>
      <c r="AE85" s="25"/>
      <c r="AG85" s="25"/>
      <c r="AH85" s="25"/>
      <c r="AI85" s="25"/>
      <c r="AJ85" s="25"/>
      <c r="AK85" s="25"/>
      <c r="AM85" s="25"/>
      <c r="AN85" s="25"/>
      <c r="AO85" s="25"/>
      <c r="AP85" s="25"/>
      <c r="AQ85" s="25"/>
      <c r="AS85" s="25"/>
      <c r="AT85" s="25"/>
      <c r="AU85" s="25"/>
      <c r="AV85" s="25"/>
      <c r="AW85" s="25"/>
      <c r="AY85" s="25"/>
      <c r="AZ85" s="25"/>
      <c r="BA85" s="25"/>
      <c r="BC85" s="25"/>
      <c r="BD85" s="25"/>
      <c r="BE85" s="25"/>
      <c r="BG85" s="25"/>
      <c r="BH85" s="25"/>
      <c r="BI85" s="25"/>
      <c r="BK85" s="25"/>
      <c r="BL85" s="25"/>
      <c r="BM85" s="25"/>
      <c r="BO85" s="25"/>
      <c r="BP85" s="25"/>
      <c r="BQ85" s="25"/>
      <c r="BS85" s="25"/>
      <c r="BT85" s="25"/>
      <c r="BU85" s="25"/>
      <c r="BW85" s="25"/>
      <c r="BX85" s="25"/>
      <c r="BY85" s="25"/>
      <c r="CA85" s="25"/>
      <c r="CB85" s="25"/>
      <c r="CC85" s="25"/>
      <c r="CE85" s="25"/>
      <c r="CF85" s="25"/>
      <c r="CG85" s="25"/>
      <c r="CI85" s="25"/>
      <c r="CJ85" s="25"/>
      <c r="CK85" s="25"/>
      <c r="CM85" s="25"/>
      <c r="CN85" s="25"/>
      <c r="CO85" s="25"/>
      <c r="CQ85" s="25"/>
      <c r="CR85" s="25"/>
      <c r="CS85" s="25"/>
      <c r="CU85" s="25"/>
      <c r="CV85" s="25"/>
      <c r="CW85" s="25"/>
      <c r="CY85" s="25"/>
      <c r="CZ85" s="25"/>
      <c r="DA85" s="25"/>
      <c r="DB85" s="25"/>
      <c r="DC85" s="25"/>
      <c r="DD85" s="25"/>
      <c r="DF85" s="25"/>
      <c r="DG85" s="25"/>
      <c r="DH85" s="25"/>
      <c r="DI85" s="25"/>
      <c r="DJ85" s="25"/>
      <c r="DK85" s="25"/>
      <c r="DM85" s="25"/>
      <c r="DN85" s="25"/>
      <c r="DP85" s="25"/>
      <c r="DQ85" s="25"/>
      <c r="DR85" s="25"/>
      <c r="DS85" s="25"/>
      <c r="DU85" s="25"/>
      <c r="DV85" s="25"/>
      <c r="DX85" s="25"/>
      <c r="DY85" s="25"/>
    </row>
    <row r="86" spans="4:129" ht="13.5" customHeight="1">
      <c r="D86" s="25"/>
      <c r="E86" s="25"/>
      <c r="F86" s="25"/>
      <c r="G86" s="25"/>
      <c r="I86" s="25"/>
      <c r="J86" s="25"/>
      <c r="K86" s="25"/>
      <c r="L86" s="25"/>
      <c r="M86" s="25"/>
      <c r="O86" s="25"/>
      <c r="P86" s="25"/>
      <c r="Q86" s="25"/>
      <c r="R86" s="25"/>
      <c r="S86" s="25"/>
      <c r="U86" s="25"/>
      <c r="V86" s="25"/>
      <c r="W86" s="25"/>
      <c r="X86" s="25"/>
      <c r="Y86" s="25"/>
      <c r="AA86" s="25"/>
      <c r="AB86" s="25"/>
      <c r="AC86" s="25"/>
      <c r="AD86" s="25"/>
      <c r="AE86" s="25"/>
      <c r="AG86" s="25"/>
      <c r="AH86" s="25"/>
      <c r="AI86" s="25"/>
      <c r="AJ86" s="25"/>
      <c r="AK86" s="25"/>
      <c r="AM86" s="25"/>
      <c r="AN86" s="25"/>
      <c r="AO86" s="25"/>
      <c r="AP86" s="25"/>
      <c r="AQ86" s="25"/>
      <c r="AS86" s="25"/>
      <c r="AT86" s="25"/>
      <c r="AU86" s="25"/>
      <c r="AV86" s="25"/>
      <c r="AW86" s="25"/>
      <c r="AY86" s="25"/>
      <c r="AZ86" s="25"/>
      <c r="BA86" s="25"/>
      <c r="BC86" s="25"/>
      <c r="BD86" s="25"/>
      <c r="BE86" s="25"/>
      <c r="BG86" s="25"/>
      <c r="BH86" s="25"/>
      <c r="BI86" s="25"/>
      <c r="BK86" s="25"/>
      <c r="BL86" s="25"/>
      <c r="BM86" s="25"/>
      <c r="BO86" s="25"/>
      <c r="BP86" s="25"/>
      <c r="BQ86" s="25"/>
      <c r="BS86" s="25"/>
      <c r="BT86" s="25"/>
      <c r="BU86" s="25"/>
      <c r="BW86" s="25"/>
      <c r="BX86" s="25"/>
      <c r="BY86" s="25"/>
      <c r="CA86" s="25"/>
      <c r="CB86" s="25"/>
      <c r="CC86" s="25"/>
      <c r="CE86" s="25"/>
      <c r="CF86" s="25"/>
      <c r="CG86" s="25"/>
      <c r="CI86" s="25"/>
      <c r="CJ86" s="25"/>
      <c r="CK86" s="25"/>
      <c r="CM86" s="25"/>
      <c r="CN86" s="25"/>
      <c r="CO86" s="25"/>
      <c r="CQ86" s="25"/>
      <c r="CR86" s="25"/>
      <c r="CS86" s="25"/>
      <c r="CU86" s="25"/>
      <c r="CV86" s="25"/>
      <c r="CW86" s="25"/>
      <c r="CY86" s="25"/>
      <c r="CZ86" s="25"/>
      <c r="DA86" s="25"/>
      <c r="DB86" s="25"/>
      <c r="DC86" s="25"/>
      <c r="DD86" s="25"/>
      <c r="DF86" s="25"/>
      <c r="DG86" s="25"/>
      <c r="DH86" s="25"/>
      <c r="DI86" s="25"/>
      <c r="DJ86" s="25"/>
      <c r="DK86" s="25"/>
      <c r="DM86" s="25"/>
      <c r="DN86" s="25"/>
      <c r="DP86" s="25"/>
      <c r="DQ86" s="25"/>
      <c r="DR86" s="25"/>
      <c r="DS86" s="25"/>
      <c r="DU86" s="25"/>
      <c r="DV86" s="25"/>
      <c r="DX86" s="25"/>
      <c r="DY86" s="25"/>
    </row>
    <row r="87" spans="4:129" ht="13.5" customHeight="1">
      <c r="D87" s="25"/>
      <c r="E87" s="25"/>
      <c r="F87" s="25"/>
      <c r="G87" s="25"/>
      <c r="I87" s="25"/>
      <c r="J87" s="25"/>
      <c r="K87" s="25"/>
      <c r="L87" s="25"/>
      <c r="M87" s="25"/>
      <c r="O87" s="25"/>
      <c r="P87" s="25"/>
      <c r="Q87" s="25"/>
      <c r="R87" s="25"/>
      <c r="S87" s="25"/>
      <c r="U87" s="25"/>
      <c r="V87" s="25"/>
      <c r="W87" s="25"/>
      <c r="X87" s="25"/>
      <c r="Y87" s="25"/>
      <c r="AA87" s="25"/>
      <c r="AB87" s="25"/>
      <c r="AC87" s="25"/>
      <c r="AD87" s="25"/>
      <c r="AE87" s="25"/>
      <c r="AG87" s="25"/>
      <c r="AH87" s="25"/>
      <c r="AI87" s="25"/>
      <c r="AJ87" s="25"/>
      <c r="AK87" s="25"/>
      <c r="AM87" s="25"/>
      <c r="AN87" s="25"/>
      <c r="AO87" s="25"/>
      <c r="AP87" s="25"/>
      <c r="AQ87" s="25"/>
      <c r="AS87" s="25"/>
      <c r="AT87" s="25"/>
      <c r="AU87" s="25"/>
      <c r="AV87" s="25"/>
      <c r="AW87" s="25"/>
      <c r="AY87" s="25"/>
      <c r="AZ87" s="25"/>
      <c r="BA87" s="25"/>
      <c r="BC87" s="25"/>
      <c r="BD87" s="25"/>
      <c r="BE87" s="25"/>
      <c r="BG87" s="25"/>
      <c r="BH87" s="25"/>
      <c r="BI87" s="25"/>
      <c r="BK87" s="25"/>
      <c r="BL87" s="25"/>
      <c r="BM87" s="25"/>
      <c r="BO87" s="25"/>
      <c r="BP87" s="25"/>
      <c r="BQ87" s="25"/>
      <c r="BS87" s="25"/>
      <c r="BT87" s="25"/>
      <c r="BU87" s="25"/>
      <c r="BW87" s="25"/>
      <c r="BX87" s="25"/>
      <c r="BY87" s="25"/>
      <c r="CA87" s="25"/>
      <c r="CB87" s="25"/>
      <c r="CC87" s="25"/>
      <c r="CE87" s="25"/>
      <c r="CF87" s="25"/>
      <c r="CG87" s="25"/>
      <c r="CI87" s="25"/>
      <c r="CJ87" s="25"/>
      <c r="CK87" s="25"/>
      <c r="CM87" s="25"/>
      <c r="CN87" s="25"/>
      <c r="CO87" s="25"/>
      <c r="CQ87" s="25"/>
      <c r="CR87" s="25"/>
      <c r="CS87" s="25"/>
      <c r="CU87" s="25"/>
      <c r="CV87" s="25"/>
      <c r="CW87" s="25"/>
      <c r="CY87" s="25"/>
      <c r="CZ87" s="25"/>
      <c r="DA87" s="25"/>
      <c r="DB87" s="25"/>
      <c r="DC87" s="25"/>
      <c r="DD87" s="25"/>
      <c r="DF87" s="25"/>
      <c r="DG87" s="25"/>
      <c r="DH87" s="25"/>
      <c r="DI87" s="25"/>
      <c r="DJ87" s="25"/>
      <c r="DK87" s="25"/>
      <c r="DM87" s="25"/>
      <c r="DN87" s="25"/>
      <c r="DP87" s="25"/>
      <c r="DQ87" s="25"/>
      <c r="DR87" s="25"/>
      <c r="DS87" s="25"/>
      <c r="DU87" s="25"/>
      <c r="DV87" s="25"/>
      <c r="DX87" s="25"/>
      <c r="DY87" s="25"/>
    </row>
    <row r="88" spans="4:129" ht="13.5" customHeight="1">
      <c r="D88" s="25"/>
      <c r="E88" s="25"/>
      <c r="F88" s="25"/>
      <c r="G88" s="25"/>
      <c r="I88" s="25"/>
      <c r="J88" s="25"/>
      <c r="K88" s="25"/>
      <c r="L88" s="25"/>
      <c r="M88" s="25"/>
      <c r="O88" s="25"/>
      <c r="P88" s="25"/>
      <c r="Q88" s="25"/>
      <c r="R88" s="25"/>
      <c r="S88" s="25"/>
      <c r="U88" s="25"/>
      <c r="V88" s="25"/>
      <c r="W88" s="25"/>
      <c r="X88" s="25"/>
      <c r="Y88" s="25"/>
      <c r="AA88" s="25"/>
      <c r="AB88" s="25"/>
      <c r="AC88" s="25"/>
      <c r="AD88" s="25"/>
      <c r="AE88" s="25"/>
      <c r="AG88" s="25"/>
      <c r="AH88" s="25"/>
      <c r="AI88" s="25"/>
      <c r="AJ88" s="25"/>
      <c r="AK88" s="25"/>
      <c r="AM88" s="25"/>
      <c r="AN88" s="25"/>
      <c r="AO88" s="25"/>
      <c r="AP88" s="25"/>
      <c r="AQ88" s="25"/>
      <c r="AS88" s="25"/>
      <c r="AT88" s="25"/>
      <c r="AU88" s="25"/>
      <c r="AV88" s="25"/>
      <c r="AW88" s="25"/>
      <c r="AY88" s="25"/>
      <c r="AZ88" s="25"/>
      <c r="BA88" s="25"/>
      <c r="BC88" s="25"/>
      <c r="BD88" s="25"/>
      <c r="BE88" s="25"/>
      <c r="BG88" s="25"/>
      <c r="BH88" s="25"/>
      <c r="BI88" s="25"/>
      <c r="BK88" s="25"/>
      <c r="BL88" s="25"/>
      <c r="BM88" s="25"/>
      <c r="BO88" s="25"/>
      <c r="BP88" s="25"/>
      <c r="BQ88" s="25"/>
      <c r="BS88" s="25"/>
      <c r="BT88" s="25"/>
      <c r="BU88" s="25"/>
      <c r="BW88" s="25"/>
      <c r="BX88" s="25"/>
      <c r="BY88" s="25"/>
      <c r="CA88" s="25"/>
      <c r="CB88" s="25"/>
      <c r="CC88" s="25"/>
      <c r="CE88" s="25"/>
      <c r="CF88" s="25"/>
      <c r="CG88" s="25"/>
      <c r="CI88" s="25"/>
      <c r="CJ88" s="25"/>
      <c r="CK88" s="25"/>
      <c r="CM88" s="25"/>
      <c r="CN88" s="25"/>
      <c r="CO88" s="25"/>
      <c r="CQ88" s="25"/>
      <c r="CR88" s="25"/>
      <c r="CS88" s="25"/>
      <c r="CU88" s="25"/>
      <c r="CV88" s="25"/>
      <c r="CW88" s="25"/>
      <c r="CY88" s="25"/>
      <c r="CZ88" s="25"/>
      <c r="DA88" s="25"/>
      <c r="DB88" s="25"/>
      <c r="DC88" s="25"/>
      <c r="DD88" s="25"/>
      <c r="DF88" s="25"/>
      <c r="DG88" s="25"/>
      <c r="DH88" s="25"/>
      <c r="DI88" s="25"/>
      <c r="DJ88" s="25"/>
      <c r="DK88" s="25"/>
      <c r="DM88" s="25"/>
      <c r="DN88" s="25"/>
      <c r="DP88" s="25"/>
      <c r="DQ88" s="25"/>
      <c r="DR88" s="25"/>
      <c r="DS88" s="25"/>
      <c r="DU88" s="25"/>
      <c r="DV88" s="25"/>
      <c r="DX88" s="25"/>
      <c r="DY88" s="25"/>
    </row>
    <row r="89" spans="4:129" ht="13.5" customHeight="1">
      <c r="D89" s="25"/>
      <c r="E89" s="25"/>
      <c r="F89" s="25"/>
      <c r="G89" s="25"/>
      <c r="I89" s="25"/>
      <c r="J89" s="25"/>
      <c r="K89" s="25"/>
      <c r="L89" s="25"/>
      <c r="M89" s="25"/>
      <c r="O89" s="25"/>
      <c r="P89" s="25"/>
      <c r="Q89" s="25"/>
      <c r="R89" s="25"/>
      <c r="S89" s="25"/>
      <c r="U89" s="25"/>
      <c r="V89" s="25"/>
      <c r="W89" s="25"/>
      <c r="X89" s="25"/>
      <c r="Y89" s="25"/>
      <c r="AA89" s="25"/>
      <c r="AB89" s="25"/>
      <c r="AC89" s="25"/>
      <c r="AD89" s="25"/>
      <c r="AE89" s="25"/>
      <c r="AG89" s="25"/>
      <c r="AH89" s="25"/>
      <c r="AI89" s="25"/>
      <c r="AJ89" s="25"/>
      <c r="AK89" s="25"/>
      <c r="AM89" s="25"/>
      <c r="AN89" s="25"/>
      <c r="AO89" s="25"/>
      <c r="AP89" s="25"/>
      <c r="AQ89" s="25"/>
      <c r="AS89" s="25"/>
      <c r="AT89" s="25"/>
      <c r="AU89" s="25"/>
      <c r="AV89" s="25"/>
      <c r="AW89" s="25"/>
      <c r="AY89" s="25"/>
      <c r="AZ89" s="25"/>
      <c r="BA89" s="25"/>
      <c r="BC89" s="25"/>
      <c r="BD89" s="25"/>
      <c r="BE89" s="25"/>
      <c r="BG89" s="25"/>
      <c r="BH89" s="25"/>
      <c r="BI89" s="25"/>
      <c r="BK89" s="25"/>
      <c r="BL89" s="25"/>
      <c r="BM89" s="25"/>
      <c r="BO89" s="25"/>
      <c r="BP89" s="25"/>
      <c r="BQ89" s="25"/>
      <c r="BS89" s="25"/>
      <c r="BT89" s="25"/>
      <c r="BU89" s="25"/>
      <c r="BW89" s="25"/>
      <c r="BX89" s="25"/>
      <c r="BY89" s="25"/>
      <c r="CA89" s="25"/>
      <c r="CB89" s="25"/>
      <c r="CC89" s="25"/>
      <c r="CE89" s="25"/>
      <c r="CF89" s="25"/>
      <c r="CG89" s="25"/>
      <c r="CI89" s="25"/>
      <c r="CJ89" s="25"/>
      <c r="CK89" s="25"/>
      <c r="CM89" s="25"/>
      <c r="CN89" s="25"/>
      <c r="CO89" s="25"/>
      <c r="CQ89" s="25"/>
      <c r="CR89" s="25"/>
      <c r="CS89" s="25"/>
      <c r="CU89" s="25"/>
      <c r="CV89" s="25"/>
      <c r="CW89" s="25"/>
      <c r="CY89" s="25"/>
      <c r="CZ89" s="25"/>
      <c r="DA89" s="25"/>
      <c r="DB89" s="25"/>
      <c r="DC89" s="25"/>
      <c r="DD89" s="25"/>
      <c r="DF89" s="25"/>
      <c r="DG89" s="25"/>
      <c r="DH89" s="25"/>
      <c r="DI89" s="25"/>
      <c r="DJ89" s="25"/>
      <c r="DK89" s="25"/>
      <c r="DM89" s="25"/>
      <c r="DN89" s="25"/>
      <c r="DP89" s="25"/>
      <c r="DQ89" s="25"/>
      <c r="DR89" s="25"/>
      <c r="DS89" s="25"/>
      <c r="DU89" s="25"/>
      <c r="DV89" s="25"/>
      <c r="DX89" s="25"/>
      <c r="DY89" s="25"/>
    </row>
    <row r="90" spans="4:129" ht="13.5" customHeight="1">
      <c r="D90" s="25"/>
      <c r="E90" s="25"/>
      <c r="F90" s="25"/>
      <c r="G90" s="25"/>
      <c r="I90" s="25"/>
      <c r="J90" s="25"/>
      <c r="K90" s="25"/>
      <c r="L90" s="25"/>
      <c r="M90" s="25"/>
      <c r="O90" s="25"/>
      <c r="P90" s="25"/>
      <c r="Q90" s="25"/>
      <c r="R90" s="25"/>
      <c r="S90" s="25"/>
      <c r="U90" s="25"/>
      <c r="V90" s="25"/>
      <c r="W90" s="25"/>
      <c r="X90" s="25"/>
      <c r="Y90" s="25"/>
      <c r="AA90" s="25"/>
      <c r="AB90" s="25"/>
      <c r="AC90" s="25"/>
      <c r="AD90" s="25"/>
      <c r="AE90" s="25"/>
      <c r="AG90" s="25"/>
      <c r="AH90" s="25"/>
      <c r="AI90" s="25"/>
      <c r="AJ90" s="25"/>
      <c r="AK90" s="25"/>
      <c r="AM90" s="25"/>
      <c r="AN90" s="25"/>
      <c r="AO90" s="25"/>
      <c r="AP90" s="25"/>
      <c r="AQ90" s="25"/>
      <c r="AS90" s="25"/>
      <c r="AT90" s="25"/>
      <c r="AU90" s="25"/>
      <c r="AV90" s="25"/>
      <c r="AW90" s="25"/>
      <c r="AY90" s="25"/>
      <c r="AZ90" s="25"/>
      <c r="BA90" s="25"/>
      <c r="BC90" s="25"/>
      <c r="BD90" s="25"/>
      <c r="BE90" s="25"/>
      <c r="BG90" s="25"/>
      <c r="BH90" s="25"/>
      <c r="BI90" s="25"/>
      <c r="BK90" s="25"/>
      <c r="BL90" s="25"/>
      <c r="BM90" s="25"/>
      <c r="BO90" s="25"/>
      <c r="BP90" s="25"/>
      <c r="BQ90" s="25"/>
      <c r="BS90" s="25"/>
      <c r="BT90" s="25"/>
      <c r="BU90" s="25"/>
      <c r="BW90" s="25"/>
      <c r="BX90" s="25"/>
      <c r="BY90" s="25"/>
      <c r="CA90" s="25"/>
      <c r="CB90" s="25"/>
      <c r="CC90" s="25"/>
      <c r="CE90" s="25"/>
      <c r="CF90" s="25"/>
      <c r="CG90" s="25"/>
      <c r="CI90" s="25"/>
      <c r="CJ90" s="25"/>
      <c r="CK90" s="25"/>
      <c r="CM90" s="25"/>
      <c r="CN90" s="25"/>
      <c r="CO90" s="25"/>
      <c r="CQ90" s="25"/>
      <c r="CR90" s="25"/>
      <c r="CS90" s="25"/>
      <c r="CU90" s="25"/>
      <c r="CV90" s="25"/>
      <c r="CW90" s="25"/>
      <c r="CY90" s="25"/>
      <c r="CZ90" s="25"/>
      <c r="DA90" s="25"/>
      <c r="DB90" s="25"/>
      <c r="DC90" s="25"/>
      <c r="DD90" s="25"/>
      <c r="DF90" s="25"/>
      <c r="DG90" s="25"/>
      <c r="DH90" s="25"/>
      <c r="DI90" s="25"/>
      <c r="DJ90" s="25"/>
      <c r="DK90" s="25"/>
      <c r="DM90" s="25"/>
      <c r="DN90" s="25"/>
      <c r="DP90" s="25"/>
      <c r="DQ90" s="25"/>
      <c r="DR90" s="25"/>
      <c r="DS90" s="25"/>
      <c r="DU90" s="25"/>
      <c r="DV90" s="25"/>
      <c r="DX90" s="25"/>
      <c r="DY90" s="25"/>
    </row>
    <row r="91" spans="4:129" ht="13.5" customHeight="1">
      <c r="D91" s="25"/>
      <c r="E91" s="25"/>
      <c r="F91" s="25"/>
      <c r="G91" s="25"/>
      <c r="I91" s="25"/>
      <c r="J91" s="25"/>
      <c r="K91" s="25"/>
      <c r="L91" s="25"/>
      <c r="M91" s="25"/>
      <c r="O91" s="25"/>
      <c r="P91" s="25"/>
      <c r="Q91" s="25"/>
      <c r="R91" s="25"/>
      <c r="S91" s="25"/>
      <c r="U91" s="25"/>
      <c r="V91" s="25"/>
      <c r="W91" s="25"/>
      <c r="X91" s="25"/>
      <c r="Y91" s="25"/>
      <c r="AA91" s="25"/>
      <c r="AB91" s="25"/>
      <c r="AC91" s="25"/>
      <c r="AD91" s="25"/>
      <c r="AE91" s="25"/>
      <c r="AG91" s="25"/>
      <c r="AH91" s="25"/>
      <c r="AI91" s="25"/>
      <c r="AJ91" s="25"/>
      <c r="AK91" s="25"/>
      <c r="AM91" s="25"/>
      <c r="AN91" s="25"/>
      <c r="AO91" s="25"/>
      <c r="AP91" s="25"/>
      <c r="AQ91" s="25"/>
      <c r="AS91" s="25"/>
      <c r="AT91" s="25"/>
      <c r="AU91" s="25"/>
      <c r="AV91" s="25"/>
      <c r="AW91" s="25"/>
      <c r="AY91" s="25"/>
      <c r="AZ91" s="25"/>
      <c r="BA91" s="25"/>
      <c r="BC91" s="25"/>
      <c r="BD91" s="25"/>
      <c r="BE91" s="25"/>
      <c r="BG91" s="25"/>
      <c r="BH91" s="25"/>
      <c r="BI91" s="25"/>
      <c r="BK91" s="25"/>
      <c r="BL91" s="25"/>
      <c r="BM91" s="25"/>
      <c r="BO91" s="25"/>
      <c r="BP91" s="25"/>
      <c r="BQ91" s="25"/>
      <c r="BS91" s="25"/>
      <c r="BT91" s="25"/>
      <c r="BU91" s="25"/>
      <c r="BW91" s="25"/>
      <c r="BX91" s="25"/>
      <c r="BY91" s="25"/>
      <c r="CA91" s="25"/>
      <c r="CB91" s="25"/>
      <c r="CC91" s="25"/>
      <c r="CE91" s="25"/>
      <c r="CF91" s="25"/>
      <c r="CG91" s="25"/>
      <c r="CI91" s="25"/>
      <c r="CJ91" s="25"/>
      <c r="CK91" s="25"/>
      <c r="CM91" s="25"/>
      <c r="CN91" s="25"/>
      <c r="CO91" s="25"/>
      <c r="CQ91" s="25"/>
      <c r="CR91" s="25"/>
      <c r="CS91" s="25"/>
      <c r="CU91" s="25"/>
      <c r="CV91" s="25"/>
      <c r="CW91" s="25"/>
      <c r="CY91" s="25"/>
      <c r="CZ91" s="25"/>
      <c r="DA91" s="25"/>
      <c r="DB91" s="25"/>
      <c r="DC91" s="25"/>
      <c r="DD91" s="25"/>
      <c r="DF91" s="25"/>
      <c r="DG91" s="25"/>
      <c r="DH91" s="25"/>
      <c r="DI91" s="25"/>
      <c r="DJ91" s="25"/>
      <c r="DK91" s="25"/>
      <c r="DM91" s="25"/>
      <c r="DN91" s="25"/>
      <c r="DP91" s="25"/>
      <c r="DQ91" s="25"/>
      <c r="DR91" s="25"/>
      <c r="DS91" s="25"/>
      <c r="DU91" s="25"/>
      <c r="DV91" s="25"/>
      <c r="DX91" s="25"/>
      <c r="DY91" s="25"/>
    </row>
    <row r="92" spans="4:129" ht="13.5" customHeight="1">
      <c r="D92" s="25"/>
      <c r="E92" s="25"/>
      <c r="F92" s="25"/>
      <c r="G92" s="25"/>
      <c r="I92" s="25"/>
      <c r="J92" s="25"/>
      <c r="K92" s="25"/>
      <c r="L92" s="25"/>
      <c r="M92" s="25"/>
      <c r="O92" s="25"/>
      <c r="P92" s="25"/>
      <c r="Q92" s="25"/>
      <c r="R92" s="25"/>
      <c r="S92" s="25"/>
      <c r="U92" s="25"/>
      <c r="V92" s="25"/>
      <c r="W92" s="25"/>
      <c r="X92" s="25"/>
      <c r="Y92" s="25"/>
      <c r="AA92" s="25"/>
      <c r="AB92" s="25"/>
      <c r="AC92" s="25"/>
      <c r="AD92" s="25"/>
      <c r="AE92" s="25"/>
      <c r="AG92" s="25"/>
      <c r="AH92" s="25"/>
      <c r="AI92" s="25"/>
      <c r="AJ92" s="25"/>
      <c r="AK92" s="25"/>
      <c r="AM92" s="25"/>
      <c r="AN92" s="25"/>
      <c r="AO92" s="25"/>
      <c r="AP92" s="25"/>
      <c r="AQ92" s="25"/>
      <c r="AS92" s="25"/>
      <c r="AT92" s="25"/>
      <c r="AU92" s="25"/>
      <c r="AV92" s="25"/>
      <c r="AW92" s="25"/>
      <c r="AY92" s="25"/>
      <c r="AZ92" s="25"/>
      <c r="BA92" s="25"/>
      <c r="BC92" s="25"/>
      <c r="BD92" s="25"/>
      <c r="BE92" s="25"/>
      <c r="BG92" s="25"/>
      <c r="BH92" s="25"/>
      <c r="BI92" s="25"/>
      <c r="BK92" s="25"/>
      <c r="BL92" s="25"/>
      <c r="BM92" s="25"/>
      <c r="BO92" s="25"/>
      <c r="BP92" s="25"/>
      <c r="BQ92" s="25"/>
      <c r="BS92" s="25"/>
      <c r="BT92" s="25"/>
      <c r="BU92" s="25"/>
      <c r="BW92" s="25"/>
      <c r="BX92" s="25"/>
      <c r="BY92" s="25"/>
      <c r="CA92" s="25"/>
      <c r="CB92" s="25"/>
      <c r="CC92" s="25"/>
      <c r="CE92" s="25"/>
      <c r="CF92" s="25"/>
      <c r="CG92" s="25"/>
      <c r="CI92" s="25"/>
      <c r="CJ92" s="25"/>
      <c r="CK92" s="25"/>
      <c r="CM92" s="25"/>
      <c r="CN92" s="25"/>
      <c r="CO92" s="25"/>
      <c r="CQ92" s="25"/>
      <c r="CR92" s="25"/>
      <c r="CS92" s="25"/>
      <c r="CU92" s="25"/>
      <c r="CV92" s="25"/>
      <c r="CW92" s="25"/>
      <c r="CY92" s="25"/>
      <c r="CZ92" s="25"/>
      <c r="DA92" s="25"/>
      <c r="DB92" s="25"/>
      <c r="DC92" s="25"/>
      <c r="DD92" s="25"/>
      <c r="DF92" s="25"/>
      <c r="DG92" s="25"/>
      <c r="DH92" s="25"/>
      <c r="DI92" s="25"/>
      <c r="DJ92" s="25"/>
      <c r="DK92" s="25"/>
      <c r="DM92" s="25"/>
      <c r="DN92" s="25"/>
      <c r="DP92" s="25"/>
      <c r="DQ92" s="25"/>
      <c r="DR92" s="25"/>
      <c r="DS92" s="25"/>
      <c r="DU92" s="25"/>
      <c r="DV92" s="25"/>
      <c r="DX92" s="25"/>
      <c r="DY92" s="25"/>
    </row>
    <row r="93" spans="4:129" ht="13.5" customHeight="1">
      <c r="D93" s="25"/>
      <c r="E93" s="25"/>
      <c r="F93" s="25"/>
      <c r="G93" s="25"/>
      <c r="I93" s="25"/>
      <c r="J93" s="25"/>
      <c r="K93" s="25"/>
      <c r="L93" s="25"/>
      <c r="M93" s="25"/>
      <c r="O93" s="25"/>
      <c r="P93" s="25"/>
      <c r="Q93" s="25"/>
      <c r="R93" s="25"/>
      <c r="S93" s="25"/>
      <c r="U93" s="25"/>
      <c r="V93" s="25"/>
      <c r="W93" s="25"/>
      <c r="X93" s="25"/>
      <c r="Y93" s="25"/>
      <c r="AA93" s="25"/>
      <c r="AB93" s="25"/>
      <c r="AC93" s="25"/>
      <c r="AD93" s="25"/>
      <c r="AE93" s="25"/>
      <c r="AG93" s="25"/>
      <c r="AH93" s="25"/>
      <c r="AI93" s="25"/>
      <c r="AJ93" s="25"/>
      <c r="AK93" s="25"/>
      <c r="AM93" s="25"/>
      <c r="AN93" s="25"/>
      <c r="AO93" s="25"/>
      <c r="AP93" s="25"/>
      <c r="AQ93" s="25"/>
      <c r="AS93" s="25"/>
      <c r="AT93" s="25"/>
      <c r="AU93" s="25"/>
      <c r="AV93" s="25"/>
      <c r="AW93" s="25"/>
      <c r="AY93" s="25"/>
      <c r="AZ93" s="25"/>
      <c r="BA93" s="25"/>
      <c r="BC93" s="25"/>
      <c r="BD93" s="25"/>
      <c r="BE93" s="25"/>
      <c r="BG93" s="25"/>
      <c r="BH93" s="25"/>
      <c r="BI93" s="25"/>
      <c r="BK93" s="25"/>
      <c r="BL93" s="25"/>
      <c r="BM93" s="25"/>
      <c r="BO93" s="25"/>
      <c r="BP93" s="25"/>
      <c r="BQ93" s="25"/>
      <c r="BS93" s="25"/>
      <c r="BT93" s="25"/>
      <c r="BU93" s="25"/>
      <c r="BW93" s="25"/>
      <c r="BX93" s="25"/>
      <c r="BY93" s="25"/>
      <c r="CA93" s="25"/>
      <c r="CB93" s="25"/>
      <c r="CC93" s="25"/>
      <c r="CE93" s="25"/>
      <c r="CF93" s="25"/>
      <c r="CG93" s="25"/>
      <c r="CI93" s="25"/>
      <c r="CJ93" s="25"/>
      <c r="CK93" s="25"/>
      <c r="CM93" s="25"/>
      <c r="CN93" s="25"/>
      <c r="CO93" s="25"/>
      <c r="CQ93" s="25"/>
      <c r="CR93" s="25"/>
      <c r="CS93" s="25"/>
      <c r="CU93" s="25"/>
      <c r="CV93" s="25"/>
      <c r="CW93" s="25"/>
      <c r="CY93" s="25"/>
      <c r="CZ93" s="25"/>
      <c r="DA93" s="25"/>
      <c r="DB93" s="25"/>
      <c r="DC93" s="25"/>
      <c r="DD93" s="25"/>
      <c r="DF93" s="25"/>
      <c r="DG93" s="25"/>
      <c r="DH93" s="25"/>
      <c r="DI93" s="25"/>
      <c r="DJ93" s="25"/>
      <c r="DK93" s="25"/>
      <c r="DM93" s="25"/>
      <c r="DN93" s="25"/>
      <c r="DP93" s="25"/>
      <c r="DQ93" s="25"/>
      <c r="DR93" s="25"/>
      <c r="DS93" s="25"/>
      <c r="DU93" s="25"/>
      <c r="DV93" s="25"/>
      <c r="DX93" s="25"/>
      <c r="DY93" s="25"/>
    </row>
    <row r="94" spans="4:129" ht="13.5" customHeight="1">
      <c r="D94" s="25"/>
      <c r="E94" s="25"/>
      <c r="F94" s="25"/>
      <c r="G94" s="25"/>
      <c r="I94" s="25"/>
      <c r="J94" s="25"/>
      <c r="K94" s="25"/>
      <c r="L94" s="25"/>
      <c r="M94" s="25"/>
      <c r="O94" s="25"/>
      <c r="P94" s="25"/>
      <c r="Q94" s="25"/>
      <c r="R94" s="25"/>
      <c r="S94" s="25"/>
      <c r="U94" s="25"/>
      <c r="V94" s="25"/>
      <c r="W94" s="25"/>
      <c r="X94" s="25"/>
      <c r="Y94" s="25"/>
      <c r="AA94" s="25"/>
      <c r="AB94" s="25"/>
      <c r="AC94" s="25"/>
      <c r="AD94" s="25"/>
      <c r="AE94" s="25"/>
      <c r="AG94" s="25"/>
      <c r="AH94" s="25"/>
      <c r="AI94" s="25"/>
      <c r="AJ94" s="25"/>
      <c r="AK94" s="25"/>
      <c r="AM94" s="25"/>
      <c r="AN94" s="25"/>
      <c r="AO94" s="25"/>
      <c r="AP94" s="25"/>
      <c r="AQ94" s="25"/>
      <c r="AS94" s="25"/>
      <c r="AT94" s="25"/>
      <c r="AU94" s="25"/>
      <c r="AV94" s="25"/>
      <c r="AW94" s="25"/>
      <c r="AY94" s="25"/>
      <c r="AZ94" s="25"/>
      <c r="BA94" s="25"/>
      <c r="BC94" s="25"/>
      <c r="BD94" s="25"/>
      <c r="BE94" s="25"/>
      <c r="BG94" s="25"/>
      <c r="BH94" s="25"/>
      <c r="BI94" s="25"/>
      <c r="BK94" s="25"/>
      <c r="BL94" s="25"/>
      <c r="BM94" s="25"/>
      <c r="BO94" s="25"/>
      <c r="BP94" s="25"/>
      <c r="BQ94" s="25"/>
      <c r="BS94" s="25"/>
      <c r="BT94" s="25"/>
      <c r="BU94" s="25"/>
      <c r="BW94" s="25"/>
      <c r="BX94" s="25"/>
      <c r="BY94" s="25"/>
      <c r="CA94" s="25"/>
      <c r="CB94" s="25"/>
      <c r="CC94" s="25"/>
      <c r="CE94" s="25"/>
      <c r="CF94" s="25"/>
      <c r="CG94" s="25"/>
      <c r="CI94" s="25"/>
      <c r="CJ94" s="25"/>
      <c r="CK94" s="25"/>
      <c r="CM94" s="25"/>
      <c r="CN94" s="25"/>
      <c r="CO94" s="25"/>
      <c r="CQ94" s="25"/>
      <c r="CR94" s="25"/>
      <c r="CS94" s="25"/>
      <c r="CU94" s="25"/>
      <c r="CV94" s="25"/>
      <c r="CW94" s="25"/>
      <c r="CY94" s="25"/>
      <c r="CZ94" s="25"/>
      <c r="DA94" s="25"/>
      <c r="DB94" s="25"/>
      <c r="DC94" s="25"/>
      <c r="DD94" s="25"/>
      <c r="DF94" s="25"/>
      <c r="DG94" s="25"/>
      <c r="DH94" s="25"/>
      <c r="DI94" s="25"/>
      <c r="DJ94" s="25"/>
      <c r="DK94" s="25"/>
      <c r="DM94" s="25"/>
      <c r="DN94" s="25"/>
      <c r="DP94" s="25"/>
      <c r="DQ94" s="25"/>
      <c r="DR94" s="25"/>
      <c r="DS94" s="25"/>
      <c r="DU94" s="25"/>
      <c r="DV94" s="25"/>
      <c r="DX94" s="25"/>
      <c r="DY94" s="25"/>
    </row>
    <row r="95" spans="4:129" ht="13.5" customHeight="1">
      <c r="D95" s="25"/>
      <c r="E95" s="25"/>
      <c r="F95" s="25"/>
      <c r="G95" s="25"/>
      <c r="I95" s="25"/>
      <c r="J95" s="25"/>
      <c r="K95" s="25"/>
      <c r="L95" s="25"/>
      <c r="M95" s="25"/>
      <c r="O95" s="25"/>
      <c r="P95" s="25"/>
      <c r="Q95" s="25"/>
      <c r="R95" s="25"/>
      <c r="S95" s="25"/>
      <c r="U95" s="25"/>
      <c r="V95" s="25"/>
      <c r="W95" s="25"/>
      <c r="X95" s="25"/>
      <c r="Y95" s="25"/>
      <c r="AA95" s="25"/>
      <c r="AB95" s="25"/>
      <c r="AC95" s="25"/>
      <c r="AD95" s="25"/>
      <c r="AE95" s="25"/>
      <c r="AG95" s="25"/>
      <c r="AH95" s="25"/>
      <c r="AI95" s="25"/>
      <c r="AJ95" s="25"/>
      <c r="AK95" s="25"/>
      <c r="AM95" s="25"/>
      <c r="AN95" s="25"/>
      <c r="AO95" s="25"/>
      <c r="AP95" s="25"/>
      <c r="AQ95" s="25"/>
      <c r="AS95" s="25"/>
      <c r="AT95" s="25"/>
      <c r="AU95" s="25"/>
      <c r="AV95" s="25"/>
      <c r="AW95" s="25"/>
      <c r="AY95" s="25"/>
      <c r="AZ95" s="25"/>
      <c r="BA95" s="25"/>
      <c r="BC95" s="25"/>
      <c r="BD95" s="25"/>
      <c r="BE95" s="25"/>
      <c r="BG95" s="25"/>
      <c r="BH95" s="25"/>
      <c r="BI95" s="25"/>
      <c r="BK95" s="25"/>
      <c r="BL95" s="25"/>
      <c r="BM95" s="25"/>
      <c r="BO95" s="25"/>
      <c r="BP95" s="25"/>
      <c r="BQ95" s="25"/>
      <c r="BS95" s="25"/>
      <c r="BT95" s="25"/>
      <c r="BU95" s="25"/>
      <c r="BW95" s="25"/>
      <c r="BX95" s="25"/>
      <c r="BY95" s="25"/>
      <c r="CA95" s="25"/>
      <c r="CB95" s="25"/>
      <c r="CC95" s="25"/>
      <c r="CE95" s="25"/>
      <c r="CF95" s="25"/>
      <c r="CG95" s="25"/>
      <c r="CI95" s="25"/>
      <c r="CJ95" s="25"/>
      <c r="CK95" s="25"/>
      <c r="CM95" s="25"/>
      <c r="CN95" s="25"/>
      <c r="CO95" s="25"/>
      <c r="CQ95" s="25"/>
      <c r="CR95" s="25"/>
      <c r="CS95" s="25"/>
      <c r="CU95" s="25"/>
      <c r="CV95" s="25"/>
      <c r="CW95" s="25"/>
      <c r="CY95" s="25"/>
      <c r="CZ95" s="25"/>
      <c r="DA95" s="25"/>
      <c r="DB95" s="25"/>
      <c r="DC95" s="25"/>
      <c r="DD95" s="25"/>
      <c r="DF95" s="25"/>
      <c r="DG95" s="25"/>
      <c r="DH95" s="25"/>
      <c r="DI95" s="25"/>
      <c r="DJ95" s="25"/>
      <c r="DK95" s="25"/>
      <c r="DM95" s="25"/>
      <c r="DN95" s="25"/>
      <c r="DP95" s="25"/>
      <c r="DQ95" s="25"/>
      <c r="DR95" s="25"/>
      <c r="DS95" s="25"/>
      <c r="DU95" s="25"/>
      <c r="DV95" s="25"/>
      <c r="DX95" s="25"/>
      <c r="DY95" s="25"/>
    </row>
    <row r="96" spans="4:129" ht="13.5" customHeight="1">
      <c r="D96" s="25"/>
      <c r="E96" s="25"/>
      <c r="F96" s="25"/>
      <c r="G96" s="25"/>
      <c r="I96" s="25"/>
      <c r="J96" s="25"/>
      <c r="K96" s="25"/>
      <c r="L96" s="25"/>
      <c r="M96" s="25"/>
      <c r="O96" s="25"/>
      <c r="P96" s="25"/>
      <c r="Q96" s="25"/>
      <c r="R96" s="25"/>
      <c r="S96" s="25"/>
      <c r="U96" s="25"/>
      <c r="V96" s="25"/>
      <c r="W96" s="25"/>
      <c r="X96" s="25"/>
      <c r="Y96" s="25"/>
      <c r="AA96" s="25"/>
      <c r="AB96" s="25"/>
      <c r="AC96" s="25"/>
      <c r="AD96" s="25"/>
      <c r="AE96" s="25"/>
      <c r="AG96" s="25"/>
      <c r="AH96" s="25"/>
      <c r="AI96" s="25"/>
      <c r="AJ96" s="25"/>
      <c r="AK96" s="25"/>
      <c r="AM96" s="25"/>
      <c r="AN96" s="25"/>
      <c r="AO96" s="25"/>
      <c r="AP96" s="25"/>
      <c r="AQ96" s="25"/>
      <c r="AS96" s="25"/>
      <c r="AT96" s="25"/>
      <c r="AU96" s="25"/>
      <c r="AV96" s="25"/>
      <c r="AW96" s="25"/>
      <c r="AY96" s="25"/>
      <c r="AZ96" s="25"/>
      <c r="BA96" s="25"/>
      <c r="BC96" s="25"/>
      <c r="BD96" s="25"/>
      <c r="BE96" s="25"/>
      <c r="BG96" s="25"/>
      <c r="BH96" s="25"/>
      <c r="BI96" s="25"/>
      <c r="BK96" s="25"/>
      <c r="BL96" s="25"/>
      <c r="BM96" s="25"/>
      <c r="BO96" s="25"/>
      <c r="BP96" s="25"/>
      <c r="BQ96" s="25"/>
      <c r="BS96" s="25"/>
      <c r="BT96" s="25"/>
      <c r="BU96" s="25"/>
      <c r="BW96" s="25"/>
      <c r="BX96" s="25"/>
      <c r="BY96" s="25"/>
      <c r="CA96" s="25"/>
      <c r="CB96" s="25"/>
      <c r="CC96" s="25"/>
      <c r="CE96" s="25"/>
      <c r="CF96" s="25"/>
      <c r="CG96" s="25"/>
      <c r="CI96" s="25"/>
      <c r="CJ96" s="25"/>
      <c r="CK96" s="25"/>
      <c r="CM96" s="25"/>
      <c r="CN96" s="25"/>
      <c r="CO96" s="25"/>
      <c r="CQ96" s="25"/>
      <c r="CR96" s="25"/>
      <c r="CS96" s="25"/>
      <c r="CU96" s="25"/>
      <c r="CV96" s="25"/>
      <c r="CW96" s="25"/>
      <c r="CY96" s="25"/>
      <c r="CZ96" s="25"/>
      <c r="DA96" s="25"/>
      <c r="DB96" s="25"/>
      <c r="DC96" s="25"/>
      <c r="DD96" s="25"/>
      <c r="DF96" s="25"/>
      <c r="DG96" s="25"/>
      <c r="DH96" s="25"/>
      <c r="DI96" s="25"/>
      <c r="DJ96" s="25"/>
      <c r="DK96" s="25"/>
      <c r="DM96" s="25"/>
      <c r="DN96" s="25"/>
      <c r="DP96" s="25"/>
      <c r="DQ96" s="25"/>
      <c r="DR96" s="25"/>
      <c r="DS96" s="25"/>
      <c r="DU96" s="25"/>
      <c r="DV96" s="25"/>
      <c r="DX96" s="25"/>
      <c r="DY96" s="25"/>
    </row>
    <row r="97" spans="4:129" ht="13.5" customHeight="1">
      <c r="D97" s="25"/>
      <c r="E97" s="25"/>
      <c r="F97" s="25"/>
      <c r="G97" s="25"/>
      <c r="I97" s="25"/>
      <c r="J97" s="25"/>
      <c r="K97" s="25"/>
      <c r="L97" s="25"/>
      <c r="M97" s="25"/>
      <c r="O97" s="25"/>
      <c r="P97" s="25"/>
      <c r="Q97" s="25"/>
      <c r="R97" s="25"/>
      <c r="S97" s="25"/>
      <c r="U97" s="25"/>
      <c r="V97" s="25"/>
      <c r="W97" s="25"/>
      <c r="X97" s="25"/>
      <c r="Y97" s="25"/>
      <c r="AA97" s="25"/>
      <c r="AB97" s="25"/>
      <c r="AC97" s="25"/>
      <c r="AD97" s="25"/>
      <c r="AE97" s="25"/>
      <c r="AG97" s="25"/>
      <c r="AH97" s="25"/>
      <c r="AI97" s="25"/>
      <c r="AJ97" s="25"/>
      <c r="AK97" s="25"/>
      <c r="AM97" s="25"/>
      <c r="AN97" s="25"/>
      <c r="AO97" s="25"/>
      <c r="AP97" s="25"/>
      <c r="AQ97" s="25"/>
      <c r="AS97" s="25"/>
      <c r="AT97" s="25"/>
      <c r="AU97" s="25"/>
      <c r="AV97" s="25"/>
      <c r="AW97" s="25"/>
      <c r="AY97" s="25"/>
      <c r="AZ97" s="25"/>
      <c r="BA97" s="25"/>
      <c r="BC97" s="25"/>
      <c r="BD97" s="25"/>
      <c r="BE97" s="25"/>
      <c r="BG97" s="25"/>
      <c r="BH97" s="25"/>
      <c r="BI97" s="25"/>
      <c r="BK97" s="25"/>
      <c r="BL97" s="25"/>
      <c r="BM97" s="25"/>
      <c r="BO97" s="25"/>
      <c r="BP97" s="25"/>
      <c r="BQ97" s="25"/>
      <c r="BS97" s="25"/>
      <c r="BT97" s="25"/>
      <c r="BU97" s="25"/>
      <c r="BW97" s="25"/>
      <c r="BX97" s="25"/>
      <c r="BY97" s="25"/>
      <c r="CA97" s="25"/>
      <c r="CB97" s="25"/>
      <c r="CC97" s="25"/>
      <c r="CE97" s="25"/>
      <c r="CF97" s="25"/>
      <c r="CG97" s="25"/>
      <c r="CI97" s="25"/>
      <c r="CJ97" s="25"/>
      <c r="CK97" s="25"/>
      <c r="CM97" s="25"/>
      <c r="CN97" s="25"/>
      <c r="CO97" s="25"/>
      <c r="CQ97" s="25"/>
      <c r="CR97" s="25"/>
      <c r="CS97" s="25"/>
      <c r="CU97" s="25"/>
      <c r="CV97" s="25"/>
      <c r="CW97" s="25"/>
      <c r="CY97" s="25"/>
      <c r="CZ97" s="25"/>
      <c r="DA97" s="25"/>
      <c r="DB97" s="25"/>
      <c r="DC97" s="25"/>
      <c r="DD97" s="25"/>
      <c r="DF97" s="25"/>
      <c r="DG97" s="25"/>
      <c r="DH97" s="25"/>
      <c r="DI97" s="25"/>
      <c r="DJ97" s="25"/>
      <c r="DK97" s="25"/>
      <c r="DM97" s="25"/>
      <c r="DN97" s="25"/>
      <c r="DP97" s="25"/>
      <c r="DQ97" s="25"/>
      <c r="DR97" s="25"/>
      <c r="DS97" s="25"/>
      <c r="DU97" s="25"/>
      <c r="DV97" s="25"/>
      <c r="DX97" s="25"/>
      <c r="DY97" s="25"/>
    </row>
    <row r="98" spans="4:129" ht="13.5" customHeight="1">
      <c r="D98" s="25"/>
      <c r="E98" s="25"/>
      <c r="F98" s="25"/>
      <c r="G98" s="25"/>
      <c r="I98" s="25"/>
      <c r="J98" s="25"/>
      <c r="K98" s="25"/>
      <c r="L98" s="25"/>
      <c r="M98" s="25"/>
      <c r="O98" s="25"/>
      <c r="P98" s="25"/>
      <c r="Q98" s="25"/>
      <c r="R98" s="25"/>
      <c r="S98" s="25"/>
      <c r="U98" s="25"/>
      <c r="V98" s="25"/>
      <c r="W98" s="25"/>
      <c r="X98" s="25"/>
      <c r="Y98" s="25"/>
      <c r="AA98" s="25"/>
      <c r="AB98" s="25"/>
      <c r="AC98" s="25"/>
      <c r="AD98" s="25"/>
      <c r="AE98" s="25"/>
      <c r="AG98" s="25"/>
      <c r="AH98" s="25"/>
      <c r="AI98" s="25"/>
      <c r="AJ98" s="25"/>
      <c r="AK98" s="25"/>
      <c r="AM98" s="25"/>
      <c r="AN98" s="25"/>
      <c r="AO98" s="25"/>
      <c r="AP98" s="25"/>
      <c r="AQ98" s="25"/>
      <c r="AS98" s="25"/>
      <c r="AT98" s="25"/>
      <c r="AU98" s="25"/>
      <c r="AV98" s="25"/>
      <c r="AW98" s="25"/>
      <c r="AY98" s="25"/>
      <c r="AZ98" s="25"/>
      <c r="BA98" s="25"/>
      <c r="BC98" s="25"/>
      <c r="BD98" s="25"/>
      <c r="BE98" s="25"/>
      <c r="BG98" s="25"/>
      <c r="BH98" s="25"/>
      <c r="BI98" s="25"/>
      <c r="BK98" s="25"/>
      <c r="BL98" s="25"/>
      <c r="BM98" s="25"/>
      <c r="BO98" s="25"/>
      <c r="BP98" s="25"/>
      <c r="BQ98" s="25"/>
      <c r="BS98" s="25"/>
      <c r="BT98" s="25"/>
      <c r="BU98" s="25"/>
      <c r="BW98" s="25"/>
      <c r="BX98" s="25"/>
      <c r="BY98" s="25"/>
      <c r="CA98" s="25"/>
      <c r="CB98" s="25"/>
      <c r="CC98" s="25"/>
      <c r="CE98" s="25"/>
      <c r="CF98" s="25"/>
      <c r="CG98" s="25"/>
      <c r="CI98" s="25"/>
      <c r="CJ98" s="25"/>
      <c r="CK98" s="25"/>
      <c r="CM98" s="25"/>
      <c r="CN98" s="25"/>
      <c r="CO98" s="25"/>
      <c r="CQ98" s="25"/>
      <c r="CR98" s="25"/>
      <c r="CS98" s="25"/>
      <c r="CU98" s="25"/>
      <c r="CV98" s="25"/>
      <c r="CW98" s="25"/>
      <c r="CY98" s="25"/>
      <c r="CZ98" s="25"/>
      <c r="DA98" s="25"/>
      <c r="DB98" s="25"/>
      <c r="DC98" s="25"/>
      <c r="DD98" s="25"/>
      <c r="DF98" s="25"/>
      <c r="DG98" s="25"/>
      <c r="DH98" s="25"/>
      <c r="DI98" s="25"/>
      <c r="DJ98" s="25"/>
      <c r="DK98" s="25"/>
      <c r="DM98" s="25"/>
      <c r="DN98" s="25"/>
      <c r="DP98" s="25"/>
      <c r="DQ98" s="25"/>
      <c r="DR98" s="25"/>
      <c r="DS98" s="25"/>
      <c r="DU98" s="25"/>
      <c r="DV98" s="25"/>
      <c r="DX98" s="25"/>
      <c r="DY98" s="25"/>
    </row>
    <row r="99" spans="4:129" ht="13.5" customHeight="1">
      <c r="D99" s="25"/>
      <c r="E99" s="25"/>
      <c r="F99" s="25"/>
      <c r="G99" s="25"/>
      <c r="I99" s="25"/>
      <c r="J99" s="25"/>
      <c r="K99" s="25"/>
      <c r="L99" s="25"/>
      <c r="M99" s="25"/>
      <c r="O99" s="25"/>
      <c r="P99" s="25"/>
      <c r="Q99" s="25"/>
      <c r="R99" s="25"/>
      <c r="S99" s="25"/>
      <c r="U99" s="25"/>
      <c r="V99" s="25"/>
      <c r="W99" s="25"/>
      <c r="X99" s="25"/>
      <c r="Y99" s="25"/>
      <c r="AA99" s="25"/>
      <c r="AB99" s="25"/>
      <c r="AC99" s="25"/>
      <c r="AD99" s="25"/>
      <c r="AE99" s="25"/>
      <c r="AG99" s="25"/>
      <c r="AH99" s="25"/>
      <c r="AI99" s="25"/>
      <c r="AJ99" s="25"/>
      <c r="AK99" s="25"/>
      <c r="AM99" s="25"/>
      <c r="AN99" s="25"/>
      <c r="AO99" s="25"/>
      <c r="AP99" s="25"/>
      <c r="AQ99" s="25"/>
      <c r="AS99" s="25"/>
      <c r="AT99" s="25"/>
      <c r="AU99" s="25"/>
      <c r="AV99" s="25"/>
      <c r="AW99" s="25"/>
      <c r="AY99" s="25"/>
      <c r="AZ99" s="25"/>
      <c r="BA99" s="25"/>
      <c r="BC99" s="25"/>
      <c r="BD99" s="25"/>
      <c r="BE99" s="25"/>
      <c r="BG99" s="25"/>
      <c r="BH99" s="25"/>
      <c r="BI99" s="25"/>
      <c r="BK99" s="25"/>
      <c r="BL99" s="25"/>
      <c r="BM99" s="25"/>
      <c r="BO99" s="25"/>
      <c r="BP99" s="25"/>
      <c r="BQ99" s="25"/>
      <c r="BS99" s="25"/>
      <c r="BT99" s="25"/>
      <c r="BU99" s="25"/>
      <c r="BW99" s="25"/>
      <c r="BX99" s="25"/>
      <c r="BY99" s="25"/>
      <c r="CA99" s="25"/>
      <c r="CB99" s="25"/>
      <c r="CC99" s="25"/>
      <c r="CE99" s="25"/>
      <c r="CF99" s="25"/>
      <c r="CG99" s="25"/>
      <c r="CI99" s="25"/>
      <c r="CJ99" s="25"/>
      <c r="CK99" s="25"/>
      <c r="CM99" s="25"/>
      <c r="CN99" s="25"/>
      <c r="CO99" s="25"/>
      <c r="CQ99" s="25"/>
      <c r="CR99" s="25"/>
      <c r="CS99" s="25"/>
      <c r="CU99" s="25"/>
      <c r="CV99" s="25"/>
      <c r="CW99" s="25"/>
      <c r="CY99" s="25"/>
      <c r="CZ99" s="25"/>
      <c r="DA99" s="25"/>
      <c r="DB99" s="25"/>
      <c r="DC99" s="25"/>
      <c r="DD99" s="25"/>
      <c r="DF99" s="25"/>
      <c r="DG99" s="25"/>
      <c r="DH99" s="25"/>
      <c r="DI99" s="25"/>
      <c r="DJ99" s="25"/>
      <c r="DK99" s="25"/>
      <c r="DM99" s="25"/>
      <c r="DN99" s="25"/>
      <c r="DP99" s="25"/>
      <c r="DQ99" s="25"/>
      <c r="DR99" s="25"/>
      <c r="DS99" s="25"/>
      <c r="DU99" s="25"/>
      <c r="DV99" s="25"/>
      <c r="DX99" s="25"/>
      <c r="DY99" s="25"/>
    </row>
    <row r="100" spans="4:129" ht="13.5" customHeight="1">
      <c r="D100" s="25"/>
      <c r="E100" s="25"/>
      <c r="F100" s="25"/>
      <c r="G100" s="25"/>
      <c r="I100" s="25"/>
      <c r="J100" s="25"/>
      <c r="K100" s="25"/>
      <c r="L100" s="25"/>
      <c r="M100" s="25"/>
      <c r="O100" s="25"/>
      <c r="P100" s="25"/>
      <c r="Q100" s="25"/>
      <c r="R100" s="25"/>
      <c r="S100" s="25"/>
      <c r="U100" s="25"/>
      <c r="V100" s="25"/>
      <c r="W100" s="25"/>
      <c r="X100" s="25"/>
      <c r="Y100" s="25"/>
      <c r="AA100" s="25"/>
      <c r="AB100" s="25"/>
      <c r="AC100" s="25"/>
      <c r="AD100" s="25"/>
      <c r="AE100" s="25"/>
      <c r="AG100" s="25"/>
      <c r="AH100" s="25"/>
      <c r="AI100" s="25"/>
      <c r="AJ100" s="25"/>
      <c r="AK100" s="25"/>
      <c r="AM100" s="25"/>
      <c r="AN100" s="25"/>
      <c r="AO100" s="25"/>
      <c r="AP100" s="25"/>
      <c r="AQ100" s="25"/>
      <c r="AS100" s="25"/>
      <c r="AT100" s="25"/>
      <c r="AU100" s="25"/>
      <c r="AV100" s="25"/>
      <c r="AW100" s="25"/>
      <c r="AY100" s="25"/>
      <c r="AZ100" s="25"/>
      <c r="BA100" s="25"/>
      <c r="BC100" s="25"/>
      <c r="BD100" s="25"/>
      <c r="BE100" s="25"/>
      <c r="BG100" s="25"/>
      <c r="BH100" s="25"/>
      <c r="BI100" s="25"/>
      <c r="BK100" s="25"/>
      <c r="BL100" s="25"/>
      <c r="BM100" s="25"/>
      <c r="BO100" s="25"/>
      <c r="BP100" s="25"/>
      <c r="BQ100" s="25"/>
      <c r="BS100" s="25"/>
      <c r="BT100" s="25"/>
      <c r="BU100" s="25"/>
      <c r="BW100" s="25"/>
      <c r="BX100" s="25"/>
      <c r="BY100" s="25"/>
      <c r="CA100" s="25"/>
      <c r="CB100" s="25"/>
      <c r="CC100" s="25"/>
      <c r="CE100" s="25"/>
      <c r="CF100" s="25"/>
      <c r="CG100" s="25"/>
      <c r="CI100" s="25"/>
      <c r="CJ100" s="25"/>
      <c r="CK100" s="25"/>
      <c r="CM100" s="25"/>
      <c r="CN100" s="25"/>
      <c r="CO100" s="25"/>
      <c r="CQ100" s="25"/>
      <c r="CR100" s="25"/>
      <c r="CS100" s="25"/>
      <c r="CU100" s="25"/>
      <c r="CV100" s="25"/>
      <c r="CW100" s="25"/>
      <c r="CY100" s="25"/>
      <c r="CZ100" s="25"/>
      <c r="DA100" s="25"/>
      <c r="DB100" s="25"/>
      <c r="DC100" s="25"/>
      <c r="DD100" s="25"/>
      <c r="DF100" s="25"/>
      <c r="DG100" s="25"/>
      <c r="DH100" s="25"/>
      <c r="DI100" s="25"/>
      <c r="DJ100" s="25"/>
      <c r="DK100" s="25"/>
      <c r="DM100" s="25"/>
      <c r="DN100" s="25"/>
      <c r="DP100" s="25"/>
      <c r="DQ100" s="25"/>
      <c r="DR100" s="25"/>
      <c r="DS100" s="25"/>
      <c r="DU100" s="25"/>
      <c r="DV100" s="25"/>
      <c r="DX100" s="25"/>
      <c r="DY100" s="25"/>
    </row>
    <row r="101" spans="4:129" ht="13.5" customHeight="1">
      <c r="D101" s="25"/>
      <c r="E101" s="25"/>
      <c r="F101" s="25"/>
      <c r="G101" s="25"/>
      <c r="I101" s="25"/>
      <c r="J101" s="25"/>
      <c r="K101" s="25"/>
      <c r="L101" s="25"/>
      <c r="M101" s="25"/>
      <c r="O101" s="25"/>
      <c r="P101" s="25"/>
      <c r="Q101" s="25"/>
      <c r="R101" s="25"/>
      <c r="S101" s="25"/>
      <c r="U101" s="25"/>
      <c r="V101" s="25"/>
      <c r="W101" s="25"/>
      <c r="X101" s="25"/>
      <c r="Y101" s="25"/>
      <c r="AA101" s="25"/>
      <c r="AB101" s="25"/>
      <c r="AC101" s="25"/>
      <c r="AD101" s="25"/>
      <c r="AE101" s="25"/>
      <c r="AG101" s="25"/>
      <c r="AH101" s="25"/>
      <c r="AI101" s="25"/>
      <c r="AJ101" s="25"/>
      <c r="AK101" s="25"/>
      <c r="AM101" s="25"/>
      <c r="AN101" s="25"/>
      <c r="AO101" s="25"/>
      <c r="AP101" s="25"/>
      <c r="AQ101" s="25"/>
      <c r="AS101" s="25"/>
      <c r="AT101" s="25"/>
      <c r="AU101" s="25"/>
      <c r="AV101" s="25"/>
      <c r="AW101" s="25"/>
      <c r="AY101" s="25"/>
      <c r="AZ101" s="25"/>
      <c r="BA101" s="25"/>
      <c r="BC101" s="25"/>
      <c r="BD101" s="25"/>
      <c r="BE101" s="25"/>
      <c r="BG101" s="25"/>
      <c r="BH101" s="25"/>
      <c r="BI101" s="25"/>
      <c r="BK101" s="25"/>
      <c r="BL101" s="25"/>
      <c r="BM101" s="25"/>
      <c r="BO101" s="25"/>
      <c r="BP101" s="25"/>
      <c r="BQ101" s="25"/>
      <c r="BS101" s="25"/>
      <c r="BT101" s="25"/>
      <c r="BU101" s="25"/>
      <c r="BW101" s="25"/>
      <c r="BX101" s="25"/>
      <c r="BY101" s="25"/>
      <c r="CA101" s="25"/>
      <c r="CB101" s="25"/>
      <c r="CC101" s="25"/>
      <c r="CE101" s="25"/>
      <c r="CF101" s="25"/>
      <c r="CG101" s="25"/>
      <c r="CI101" s="25"/>
      <c r="CJ101" s="25"/>
      <c r="CK101" s="25"/>
      <c r="CM101" s="25"/>
      <c r="CN101" s="25"/>
      <c r="CO101" s="25"/>
      <c r="CQ101" s="25"/>
      <c r="CR101" s="25"/>
      <c r="CS101" s="25"/>
      <c r="CU101" s="25"/>
      <c r="CV101" s="25"/>
      <c r="CW101" s="25"/>
      <c r="CY101" s="25"/>
      <c r="CZ101" s="25"/>
      <c r="DA101" s="25"/>
      <c r="DB101" s="25"/>
      <c r="DC101" s="25"/>
      <c r="DD101" s="25"/>
      <c r="DF101" s="25"/>
      <c r="DG101" s="25"/>
      <c r="DH101" s="25"/>
      <c r="DI101" s="25"/>
      <c r="DJ101" s="25"/>
      <c r="DK101" s="25"/>
      <c r="DM101" s="25"/>
      <c r="DN101" s="25"/>
      <c r="DP101" s="25"/>
      <c r="DQ101" s="25"/>
      <c r="DR101" s="25"/>
      <c r="DS101" s="25"/>
      <c r="DU101" s="25"/>
      <c r="DV101" s="25"/>
      <c r="DX101" s="25"/>
      <c r="DY101" s="25"/>
    </row>
    <row r="102" spans="4:129" ht="13.5" customHeight="1">
      <c r="D102" s="25"/>
      <c r="E102" s="25"/>
      <c r="F102" s="25"/>
      <c r="G102" s="25"/>
      <c r="I102" s="25"/>
      <c r="J102" s="25"/>
      <c r="K102" s="25"/>
      <c r="L102" s="25"/>
      <c r="M102" s="25"/>
      <c r="O102" s="25"/>
      <c r="P102" s="25"/>
      <c r="Q102" s="25"/>
      <c r="R102" s="25"/>
      <c r="S102" s="25"/>
      <c r="U102" s="25"/>
      <c r="V102" s="25"/>
      <c r="W102" s="25"/>
      <c r="X102" s="25"/>
      <c r="Y102" s="25"/>
      <c r="AA102" s="25"/>
      <c r="AB102" s="25"/>
      <c r="AC102" s="25"/>
      <c r="AD102" s="25"/>
      <c r="AE102" s="25"/>
      <c r="AG102" s="25"/>
      <c r="AH102" s="25"/>
      <c r="AI102" s="25"/>
      <c r="AJ102" s="25"/>
      <c r="AK102" s="25"/>
      <c r="AM102" s="25"/>
      <c r="AN102" s="25"/>
      <c r="AO102" s="25"/>
      <c r="AP102" s="25"/>
      <c r="AQ102" s="25"/>
      <c r="AS102" s="25"/>
      <c r="AT102" s="25"/>
      <c r="AU102" s="25"/>
      <c r="AV102" s="25"/>
      <c r="AW102" s="25"/>
      <c r="AY102" s="25"/>
      <c r="AZ102" s="25"/>
      <c r="BA102" s="25"/>
      <c r="BC102" s="25"/>
      <c r="BD102" s="25"/>
      <c r="BE102" s="25"/>
      <c r="BG102" s="25"/>
      <c r="BH102" s="25"/>
      <c r="BI102" s="25"/>
      <c r="BK102" s="25"/>
      <c r="BL102" s="25"/>
      <c r="BM102" s="25"/>
      <c r="BO102" s="25"/>
      <c r="BP102" s="25"/>
      <c r="BQ102" s="25"/>
      <c r="BS102" s="25"/>
      <c r="BT102" s="25"/>
      <c r="BU102" s="25"/>
      <c r="BW102" s="25"/>
      <c r="BX102" s="25"/>
      <c r="BY102" s="25"/>
      <c r="CA102" s="25"/>
      <c r="CB102" s="25"/>
      <c r="CC102" s="25"/>
      <c r="CE102" s="25"/>
      <c r="CF102" s="25"/>
      <c r="CG102" s="25"/>
      <c r="CI102" s="25"/>
      <c r="CJ102" s="25"/>
      <c r="CK102" s="25"/>
      <c r="CM102" s="25"/>
      <c r="CN102" s="25"/>
      <c r="CO102" s="25"/>
      <c r="CQ102" s="25"/>
      <c r="CR102" s="25"/>
      <c r="CS102" s="25"/>
      <c r="CU102" s="25"/>
      <c r="CV102" s="25"/>
      <c r="CW102" s="25"/>
      <c r="CY102" s="25"/>
      <c r="CZ102" s="25"/>
      <c r="DA102" s="25"/>
      <c r="DB102" s="25"/>
      <c r="DC102" s="25"/>
      <c r="DD102" s="25"/>
      <c r="DF102" s="25"/>
      <c r="DG102" s="25"/>
      <c r="DH102" s="25"/>
      <c r="DI102" s="25"/>
      <c r="DJ102" s="25"/>
      <c r="DK102" s="25"/>
      <c r="DM102" s="25"/>
      <c r="DN102" s="25"/>
      <c r="DP102" s="25"/>
      <c r="DQ102" s="25"/>
      <c r="DR102" s="25"/>
      <c r="DS102" s="25"/>
      <c r="DU102" s="25"/>
      <c r="DV102" s="25"/>
      <c r="DX102" s="25"/>
      <c r="DY102" s="25"/>
    </row>
    <row r="103" spans="4:129" ht="13.5" customHeight="1">
      <c r="D103" s="25"/>
      <c r="E103" s="25"/>
      <c r="F103" s="25"/>
      <c r="G103" s="25"/>
      <c r="I103" s="25"/>
      <c r="J103" s="25"/>
      <c r="K103" s="25"/>
      <c r="L103" s="25"/>
      <c r="M103" s="25"/>
      <c r="O103" s="25"/>
      <c r="P103" s="25"/>
      <c r="Q103" s="25"/>
      <c r="R103" s="25"/>
      <c r="S103" s="25"/>
      <c r="U103" s="25"/>
      <c r="V103" s="25"/>
      <c r="W103" s="25"/>
      <c r="X103" s="25"/>
      <c r="Y103" s="25"/>
      <c r="AA103" s="25"/>
      <c r="AB103" s="25"/>
      <c r="AC103" s="25"/>
      <c r="AD103" s="25"/>
      <c r="AE103" s="25"/>
      <c r="AG103" s="25"/>
      <c r="AH103" s="25"/>
      <c r="AI103" s="25"/>
      <c r="AJ103" s="25"/>
      <c r="AK103" s="25"/>
      <c r="AM103" s="25"/>
      <c r="AN103" s="25"/>
      <c r="AO103" s="25"/>
      <c r="AP103" s="25"/>
      <c r="AQ103" s="25"/>
      <c r="AS103" s="25"/>
      <c r="AT103" s="25"/>
      <c r="AU103" s="25"/>
      <c r="AV103" s="25"/>
      <c r="AW103" s="25"/>
      <c r="AY103" s="25"/>
      <c r="AZ103" s="25"/>
      <c r="BA103" s="25"/>
      <c r="BC103" s="25"/>
      <c r="BD103" s="25"/>
      <c r="BE103" s="25"/>
      <c r="BG103" s="25"/>
      <c r="BH103" s="25"/>
      <c r="BI103" s="25"/>
      <c r="BK103" s="25"/>
      <c r="BL103" s="25"/>
      <c r="BM103" s="25"/>
      <c r="BO103" s="25"/>
      <c r="BP103" s="25"/>
      <c r="BQ103" s="25"/>
      <c r="BS103" s="25"/>
      <c r="BT103" s="25"/>
      <c r="BU103" s="25"/>
      <c r="BW103" s="25"/>
      <c r="BX103" s="25"/>
      <c r="BY103" s="25"/>
      <c r="CA103" s="25"/>
      <c r="CB103" s="25"/>
      <c r="CC103" s="25"/>
      <c r="CE103" s="25"/>
      <c r="CF103" s="25"/>
      <c r="CG103" s="25"/>
      <c r="CI103" s="25"/>
      <c r="CJ103" s="25"/>
      <c r="CK103" s="25"/>
      <c r="CM103" s="25"/>
      <c r="CN103" s="25"/>
      <c r="CO103" s="25"/>
      <c r="CQ103" s="25"/>
      <c r="CR103" s="25"/>
      <c r="CS103" s="25"/>
      <c r="CU103" s="25"/>
      <c r="CV103" s="25"/>
      <c r="CW103" s="25"/>
      <c r="CY103" s="25"/>
      <c r="CZ103" s="25"/>
      <c r="DA103" s="25"/>
      <c r="DB103" s="25"/>
      <c r="DC103" s="25"/>
      <c r="DD103" s="25"/>
      <c r="DF103" s="25"/>
      <c r="DG103" s="25"/>
      <c r="DH103" s="25"/>
      <c r="DI103" s="25"/>
      <c r="DJ103" s="25"/>
      <c r="DK103" s="25"/>
      <c r="DM103" s="25"/>
      <c r="DN103" s="25"/>
      <c r="DP103" s="25"/>
      <c r="DQ103" s="25"/>
      <c r="DR103" s="25"/>
      <c r="DS103" s="25"/>
      <c r="DU103" s="25"/>
      <c r="DV103" s="25"/>
      <c r="DX103" s="25"/>
      <c r="DY103" s="25"/>
    </row>
    <row r="104" spans="4:129" ht="13.5" customHeight="1">
      <c r="D104" s="25"/>
      <c r="E104" s="25"/>
      <c r="F104" s="25"/>
      <c r="G104" s="25"/>
      <c r="I104" s="25"/>
      <c r="J104" s="25"/>
      <c r="K104" s="25"/>
      <c r="L104" s="25"/>
      <c r="M104" s="25"/>
      <c r="O104" s="25"/>
      <c r="P104" s="25"/>
      <c r="Q104" s="25"/>
      <c r="R104" s="25"/>
      <c r="S104" s="25"/>
      <c r="U104" s="25"/>
      <c r="V104" s="25"/>
      <c r="W104" s="25"/>
      <c r="X104" s="25"/>
      <c r="Y104" s="25"/>
      <c r="AA104" s="25"/>
      <c r="AB104" s="25"/>
      <c r="AC104" s="25"/>
      <c r="AD104" s="25"/>
      <c r="AE104" s="25"/>
      <c r="AG104" s="25"/>
      <c r="AH104" s="25"/>
      <c r="AI104" s="25"/>
      <c r="AJ104" s="25"/>
      <c r="AK104" s="25"/>
      <c r="AM104" s="25"/>
      <c r="AN104" s="25"/>
      <c r="AO104" s="25"/>
      <c r="AP104" s="25"/>
      <c r="AQ104" s="25"/>
      <c r="AS104" s="25"/>
      <c r="AT104" s="25"/>
      <c r="AU104" s="25"/>
      <c r="AV104" s="25"/>
      <c r="AW104" s="25"/>
      <c r="AY104" s="25"/>
      <c r="AZ104" s="25"/>
      <c r="BA104" s="25"/>
      <c r="BC104" s="25"/>
      <c r="BD104" s="25"/>
      <c r="BE104" s="25"/>
      <c r="BG104" s="25"/>
      <c r="BH104" s="25"/>
      <c r="BI104" s="25"/>
      <c r="BK104" s="25"/>
      <c r="BL104" s="25"/>
      <c r="BM104" s="25"/>
      <c r="BO104" s="25"/>
      <c r="BP104" s="25"/>
      <c r="BQ104" s="25"/>
      <c r="BS104" s="25"/>
      <c r="BT104" s="25"/>
      <c r="BU104" s="25"/>
      <c r="BW104" s="25"/>
      <c r="BX104" s="25"/>
      <c r="BY104" s="25"/>
      <c r="CA104" s="25"/>
      <c r="CB104" s="25"/>
      <c r="CC104" s="25"/>
      <c r="CE104" s="25"/>
      <c r="CF104" s="25"/>
      <c r="CG104" s="25"/>
      <c r="CI104" s="25"/>
      <c r="CJ104" s="25"/>
      <c r="CK104" s="25"/>
      <c r="CM104" s="25"/>
      <c r="CN104" s="25"/>
      <c r="CO104" s="25"/>
      <c r="CQ104" s="25"/>
      <c r="CR104" s="25"/>
      <c r="CS104" s="25"/>
      <c r="CU104" s="25"/>
      <c r="CV104" s="25"/>
      <c r="CW104" s="25"/>
      <c r="CY104" s="25"/>
      <c r="CZ104" s="25"/>
      <c r="DA104" s="25"/>
      <c r="DB104" s="25"/>
      <c r="DC104" s="25"/>
      <c r="DD104" s="25"/>
      <c r="DF104" s="25"/>
      <c r="DG104" s="25"/>
      <c r="DH104" s="25"/>
      <c r="DI104" s="25"/>
      <c r="DJ104" s="25"/>
      <c r="DK104" s="25"/>
      <c r="DM104" s="25"/>
      <c r="DN104" s="25"/>
      <c r="DP104" s="25"/>
      <c r="DQ104" s="25"/>
      <c r="DR104" s="25"/>
      <c r="DS104" s="25"/>
      <c r="DU104" s="25"/>
      <c r="DV104" s="25"/>
      <c r="DX104" s="25"/>
      <c r="DY104" s="25"/>
    </row>
    <row r="105" spans="4:129" ht="13.5" customHeight="1">
      <c r="D105" s="25"/>
      <c r="E105" s="25"/>
      <c r="F105" s="25"/>
      <c r="G105" s="25"/>
      <c r="I105" s="25"/>
      <c r="J105" s="25"/>
      <c r="K105" s="25"/>
      <c r="L105" s="25"/>
      <c r="M105" s="25"/>
      <c r="O105" s="25"/>
      <c r="P105" s="25"/>
      <c r="Q105" s="25"/>
      <c r="R105" s="25"/>
      <c r="S105" s="25"/>
      <c r="U105" s="25"/>
      <c r="V105" s="25"/>
      <c r="W105" s="25"/>
      <c r="X105" s="25"/>
      <c r="Y105" s="25"/>
      <c r="AA105" s="25"/>
      <c r="AB105" s="25"/>
      <c r="AC105" s="25"/>
      <c r="AD105" s="25"/>
      <c r="AE105" s="25"/>
      <c r="AG105" s="25"/>
      <c r="AH105" s="25"/>
      <c r="AI105" s="25"/>
      <c r="AJ105" s="25"/>
      <c r="AK105" s="25"/>
      <c r="AM105" s="25"/>
      <c r="AN105" s="25"/>
      <c r="AO105" s="25"/>
      <c r="AP105" s="25"/>
      <c r="AQ105" s="25"/>
      <c r="AS105" s="25"/>
      <c r="AT105" s="25"/>
      <c r="AU105" s="25"/>
      <c r="AV105" s="25"/>
      <c r="AW105" s="25"/>
      <c r="AY105" s="25"/>
      <c r="AZ105" s="25"/>
      <c r="BA105" s="25"/>
      <c r="BC105" s="25"/>
      <c r="BD105" s="25"/>
      <c r="BE105" s="25"/>
      <c r="BG105" s="25"/>
      <c r="BH105" s="25"/>
      <c r="BI105" s="25"/>
      <c r="BK105" s="25"/>
      <c r="BL105" s="25"/>
      <c r="BM105" s="25"/>
      <c r="BO105" s="25"/>
      <c r="BP105" s="25"/>
      <c r="BQ105" s="25"/>
      <c r="BS105" s="25"/>
      <c r="BT105" s="25"/>
      <c r="BU105" s="25"/>
      <c r="BW105" s="25"/>
      <c r="BX105" s="25"/>
      <c r="BY105" s="25"/>
      <c r="CA105" s="25"/>
      <c r="CB105" s="25"/>
      <c r="CC105" s="25"/>
      <c r="CE105" s="25"/>
      <c r="CF105" s="25"/>
      <c r="CG105" s="25"/>
      <c r="CI105" s="25"/>
      <c r="CJ105" s="25"/>
      <c r="CK105" s="25"/>
      <c r="CM105" s="25"/>
      <c r="CN105" s="25"/>
      <c r="CO105" s="25"/>
      <c r="CQ105" s="25"/>
      <c r="CR105" s="25"/>
      <c r="CS105" s="25"/>
      <c r="CU105" s="25"/>
      <c r="CV105" s="25"/>
      <c r="CW105" s="25"/>
      <c r="CY105" s="25"/>
      <c r="CZ105" s="25"/>
      <c r="DA105" s="25"/>
      <c r="DB105" s="25"/>
      <c r="DC105" s="25"/>
      <c r="DD105" s="25"/>
      <c r="DF105" s="25"/>
      <c r="DG105" s="25"/>
      <c r="DH105" s="25"/>
      <c r="DI105" s="25"/>
      <c r="DJ105" s="25"/>
      <c r="DK105" s="25"/>
      <c r="DM105" s="25"/>
      <c r="DN105" s="25"/>
      <c r="DP105" s="25"/>
      <c r="DQ105" s="25"/>
      <c r="DR105" s="25"/>
      <c r="DS105" s="25"/>
      <c r="DU105" s="25"/>
      <c r="DV105" s="25"/>
      <c r="DX105" s="25"/>
      <c r="DY105" s="25"/>
    </row>
    <row r="106" spans="4:129" ht="13.5" customHeight="1">
      <c r="D106" s="25"/>
      <c r="E106" s="25"/>
      <c r="F106" s="25"/>
      <c r="G106" s="25"/>
      <c r="I106" s="25"/>
      <c r="J106" s="25"/>
      <c r="K106" s="25"/>
      <c r="L106" s="25"/>
      <c r="M106" s="25"/>
      <c r="O106" s="25"/>
      <c r="P106" s="25"/>
      <c r="Q106" s="25"/>
      <c r="R106" s="25"/>
      <c r="S106" s="25"/>
      <c r="U106" s="25"/>
      <c r="V106" s="25"/>
      <c r="W106" s="25"/>
      <c r="X106" s="25"/>
      <c r="Y106" s="25"/>
      <c r="AA106" s="25"/>
      <c r="AB106" s="25"/>
      <c r="AC106" s="25"/>
      <c r="AD106" s="25"/>
      <c r="AE106" s="25"/>
      <c r="AG106" s="25"/>
      <c r="AH106" s="25"/>
      <c r="AI106" s="25"/>
      <c r="AJ106" s="25"/>
      <c r="AK106" s="25"/>
      <c r="AM106" s="25"/>
      <c r="AN106" s="25"/>
      <c r="AO106" s="25"/>
      <c r="AP106" s="25"/>
      <c r="AQ106" s="25"/>
      <c r="AS106" s="25"/>
      <c r="AT106" s="25"/>
      <c r="AU106" s="25"/>
      <c r="AV106" s="25"/>
      <c r="AW106" s="25"/>
      <c r="AY106" s="25"/>
      <c r="AZ106" s="25"/>
      <c r="BA106" s="25"/>
      <c r="BC106" s="25"/>
      <c r="BD106" s="25"/>
      <c r="BE106" s="25"/>
      <c r="BG106" s="25"/>
      <c r="BH106" s="25"/>
      <c r="BI106" s="25"/>
      <c r="BK106" s="25"/>
      <c r="BL106" s="25"/>
      <c r="BM106" s="25"/>
      <c r="BO106" s="25"/>
      <c r="BP106" s="25"/>
      <c r="BQ106" s="25"/>
      <c r="BS106" s="25"/>
      <c r="BT106" s="25"/>
      <c r="BU106" s="25"/>
      <c r="BW106" s="25"/>
      <c r="BX106" s="25"/>
      <c r="BY106" s="25"/>
      <c r="CA106" s="25"/>
      <c r="CB106" s="25"/>
      <c r="CC106" s="25"/>
      <c r="CE106" s="25"/>
      <c r="CF106" s="25"/>
      <c r="CG106" s="25"/>
      <c r="CI106" s="25"/>
      <c r="CJ106" s="25"/>
      <c r="CK106" s="25"/>
      <c r="CM106" s="25"/>
      <c r="CN106" s="25"/>
      <c r="CO106" s="25"/>
      <c r="CQ106" s="25"/>
      <c r="CR106" s="25"/>
      <c r="CS106" s="25"/>
      <c r="CU106" s="25"/>
      <c r="CV106" s="25"/>
      <c r="CW106" s="25"/>
      <c r="CY106" s="25"/>
      <c r="CZ106" s="25"/>
      <c r="DA106" s="25"/>
      <c r="DB106" s="25"/>
      <c r="DC106" s="25"/>
      <c r="DD106" s="25"/>
      <c r="DF106" s="25"/>
      <c r="DG106" s="25"/>
      <c r="DH106" s="25"/>
      <c r="DI106" s="25"/>
      <c r="DJ106" s="25"/>
      <c r="DK106" s="25"/>
      <c r="DM106" s="25"/>
      <c r="DN106" s="25"/>
      <c r="DP106" s="25"/>
      <c r="DQ106" s="25"/>
      <c r="DR106" s="25"/>
      <c r="DS106" s="25"/>
      <c r="DU106" s="25"/>
      <c r="DV106" s="25"/>
      <c r="DX106" s="25"/>
      <c r="DY106" s="25"/>
    </row>
    <row r="107" spans="4:129" ht="13.5" customHeight="1">
      <c r="D107" s="25"/>
      <c r="E107" s="25"/>
      <c r="F107" s="25"/>
      <c r="G107" s="25"/>
      <c r="I107" s="25"/>
      <c r="J107" s="25"/>
      <c r="K107" s="25"/>
      <c r="L107" s="25"/>
      <c r="M107" s="25"/>
      <c r="O107" s="25"/>
      <c r="P107" s="25"/>
      <c r="Q107" s="25"/>
      <c r="R107" s="25"/>
      <c r="S107" s="25"/>
      <c r="U107" s="25"/>
      <c r="V107" s="25"/>
      <c r="W107" s="25"/>
      <c r="X107" s="25"/>
      <c r="Y107" s="25"/>
      <c r="AA107" s="25"/>
      <c r="AB107" s="25"/>
      <c r="AC107" s="25"/>
      <c r="AD107" s="25"/>
      <c r="AE107" s="25"/>
      <c r="AG107" s="25"/>
      <c r="AH107" s="25"/>
      <c r="AI107" s="25"/>
      <c r="AJ107" s="25"/>
      <c r="AK107" s="25"/>
      <c r="AM107" s="25"/>
      <c r="AN107" s="25"/>
      <c r="AO107" s="25"/>
      <c r="AP107" s="25"/>
      <c r="AQ107" s="25"/>
      <c r="AS107" s="25"/>
      <c r="AT107" s="25"/>
      <c r="AU107" s="25"/>
      <c r="AV107" s="25"/>
      <c r="AW107" s="25"/>
      <c r="AY107" s="25"/>
      <c r="AZ107" s="25"/>
      <c r="BA107" s="25"/>
      <c r="BC107" s="25"/>
      <c r="BD107" s="25"/>
      <c r="BE107" s="25"/>
      <c r="BG107" s="25"/>
      <c r="BH107" s="25"/>
      <c r="BI107" s="25"/>
      <c r="BK107" s="25"/>
      <c r="BL107" s="25"/>
      <c r="BM107" s="25"/>
      <c r="BO107" s="25"/>
      <c r="BP107" s="25"/>
      <c r="BQ107" s="25"/>
      <c r="BS107" s="25"/>
      <c r="BT107" s="25"/>
      <c r="BU107" s="25"/>
      <c r="BW107" s="25"/>
      <c r="BX107" s="25"/>
      <c r="BY107" s="25"/>
      <c r="CA107" s="25"/>
      <c r="CB107" s="25"/>
      <c r="CC107" s="25"/>
      <c r="CE107" s="25"/>
      <c r="CF107" s="25"/>
      <c r="CG107" s="25"/>
      <c r="CI107" s="25"/>
      <c r="CJ107" s="25"/>
      <c r="CK107" s="25"/>
      <c r="CM107" s="25"/>
      <c r="CN107" s="25"/>
      <c r="CO107" s="25"/>
      <c r="CQ107" s="25"/>
      <c r="CR107" s="25"/>
      <c r="CS107" s="25"/>
      <c r="CU107" s="25"/>
      <c r="CV107" s="25"/>
      <c r="CW107" s="25"/>
      <c r="CY107" s="25"/>
      <c r="CZ107" s="25"/>
      <c r="DA107" s="25"/>
      <c r="DB107" s="25"/>
      <c r="DC107" s="25"/>
      <c r="DD107" s="25"/>
      <c r="DF107" s="25"/>
      <c r="DG107" s="25"/>
      <c r="DH107" s="25"/>
      <c r="DI107" s="25"/>
      <c r="DJ107" s="25"/>
      <c r="DK107" s="25"/>
      <c r="DM107" s="25"/>
      <c r="DN107" s="25"/>
      <c r="DP107" s="25"/>
      <c r="DQ107" s="25"/>
      <c r="DR107" s="25"/>
      <c r="DS107" s="25"/>
      <c r="DU107" s="25"/>
      <c r="DV107" s="25"/>
      <c r="DX107" s="25"/>
      <c r="DY107" s="25"/>
    </row>
    <row r="108" spans="4:129" ht="13.5" customHeight="1">
      <c r="D108" s="25"/>
      <c r="E108" s="25"/>
      <c r="F108" s="25"/>
      <c r="G108" s="25"/>
      <c r="I108" s="25"/>
      <c r="J108" s="25"/>
      <c r="K108" s="25"/>
      <c r="L108" s="25"/>
      <c r="M108" s="25"/>
      <c r="O108" s="25"/>
      <c r="P108" s="25"/>
      <c r="Q108" s="25"/>
      <c r="R108" s="25"/>
      <c r="S108" s="25"/>
      <c r="U108" s="25"/>
      <c r="V108" s="25"/>
      <c r="W108" s="25"/>
      <c r="X108" s="25"/>
      <c r="Y108" s="25"/>
      <c r="AA108" s="25"/>
      <c r="AB108" s="25"/>
      <c r="AC108" s="25"/>
      <c r="AD108" s="25"/>
      <c r="AE108" s="25"/>
      <c r="AG108" s="25"/>
      <c r="AH108" s="25"/>
      <c r="AI108" s="25"/>
      <c r="AJ108" s="25"/>
      <c r="AK108" s="25"/>
      <c r="AM108" s="25"/>
      <c r="AN108" s="25"/>
      <c r="AO108" s="25"/>
      <c r="AP108" s="25"/>
      <c r="AQ108" s="25"/>
      <c r="AS108" s="25"/>
      <c r="AT108" s="25"/>
      <c r="AU108" s="25"/>
      <c r="AV108" s="25"/>
      <c r="AW108" s="25"/>
      <c r="AY108" s="25"/>
      <c r="AZ108" s="25"/>
      <c r="BA108" s="25"/>
      <c r="BC108" s="25"/>
      <c r="BD108" s="25"/>
      <c r="BE108" s="25"/>
      <c r="BG108" s="25"/>
      <c r="BH108" s="25"/>
      <c r="BI108" s="25"/>
      <c r="BK108" s="25"/>
      <c r="BL108" s="25"/>
      <c r="BM108" s="25"/>
      <c r="BO108" s="25"/>
      <c r="BP108" s="25"/>
      <c r="BQ108" s="25"/>
      <c r="BS108" s="25"/>
      <c r="BT108" s="25"/>
      <c r="BU108" s="25"/>
      <c r="BW108" s="25"/>
      <c r="BX108" s="25"/>
      <c r="BY108" s="25"/>
      <c r="CA108" s="25"/>
      <c r="CB108" s="25"/>
      <c r="CC108" s="25"/>
      <c r="CE108" s="25"/>
      <c r="CF108" s="25"/>
      <c r="CG108" s="25"/>
      <c r="CI108" s="25"/>
      <c r="CJ108" s="25"/>
      <c r="CK108" s="25"/>
      <c r="CM108" s="25"/>
      <c r="CN108" s="25"/>
      <c r="CO108" s="25"/>
      <c r="CQ108" s="25"/>
      <c r="CR108" s="25"/>
      <c r="CS108" s="25"/>
      <c r="CU108" s="25"/>
      <c r="CV108" s="25"/>
      <c r="CW108" s="25"/>
      <c r="CY108" s="25"/>
      <c r="CZ108" s="25"/>
      <c r="DA108" s="25"/>
      <c r="DB108" s="25"/>
      <c r="DC108" s="25"/>
      <c r="DD108" s="25"/>
      <c r="DF108" s="25"/>
      <c r="DG108" s="25"/>
      <c r="DH108" s="25"/>
      <c r="DI108" s="25"/>
      <c r="DJ108" s="25"/>
      <c r="DK108" s="25"/>
      <c r="DM108" s="25"/>
      <c r="DN108" s="25"/>
      <c r="DP108" s="25"/>
      <c r="DQ108" s="25"/>
      <c r="DR108" s="25"/>
      <c r="DS108" s="25"/>
      <c r="DU108" s="25"/>
      <c r="DV108" s="25"/>
      <c r="DX108" s="25"/>
      <c r="DY108" s="25"/>
    </row>
    <row r="109" spans="4:129" ht="13.5" customHeight="1">
      <c r="D109" s="25"/>
      <c r="E109" s="25"/>
      <c r="F109" s="25"/>
      <c r="G109" s="25"/>
      <c r="I109" s="25"/>
      <c r="J109" s="25"/>
      <c r="K109" s="25"/>
      <c r="L109" s="25"/>
      <c r="M109" s="25"/>
      <c r="O109" s="25"/>
      <c r="P109" s="25"/>
      <c r="Q109" s="25"/>
      <c r="R109" s="25"/>
      <c r="S109" s="25"/>
      <c r="U109" s="25"/>
      <c r="V109" s="25"/>
      <c r="W109" s="25"/>
      <c r="X109" s="25"/>
      <c r="Y109" s="25"/>
      <c r="AA109" s="25"/>
      <c r="AB109" s="25"/>
      <c r="AC109" s="25"/>
      <c r="AD109" s="25"/>
      <c r="AE109" s="25"/>
      <c r="AG109" s="25"/>
      <c r="AH109" s="25"/>
      <c r="AI109" s="25"/>
      <c r="AJ109" s="25"/>
      <c r="AK109" s="25"/>
      <c r="AM109" s="25"/>
      <c r="AN109" s="25"/>
      <c r="AO109" s="25"/>
      <c r="AP109" s="25"/>
      <c r="AQ109" s="25"/>
      <c r="AS109" s="25"/>
      <c r="AT109" s="25"/>
      <c r="AU109" s="25"/>
      <c r="AV109" s="25"/>
      <c r="AW109" s="25"/>
      <c r="AY109" s="25"/>
      <c r="AZ109" s="25"/>
      <c r="BA109" s="25"/>
      <c r="BC109" s="25"/>
      <c r="BD109" s="25"/>
      <c r="BE109" s="25"/>
      <c r="BG109" s="25"/>
      <c r="BH109" s="25"/>
      <c r="BI109" s="25"/>
      <c r="BK109" s="25"/>
      <c r="BL109" s="25"/>
      <c r="BM109" s="25"/>
      <c r="BO109" s="25"/>
      <c r="BP109" s="25"/>
      <c r="BQ109" s="25"/>
      <c r="BS109" s="25"/>
      <c r="BT109" s="25"/>
      <c r="BU109" s="25"/>
      <c r="BW109" s="25"/>
      <c r="BX109" s="25"/>
      <c r="BY109" s="25"/>
      <c r="CA109" s="25"/>
      <c r="CB109" s="25"/>
      <c r="CC109" s="25"/>
      <c r="CE109" s="25"/>
      <c r="CF109" s="25"/>
      <c r="CG109" s="25"/>
      <c r="CI109" s="25"/>
      <c r="CJ109" s="25"/>
      <c r="CK109" s="25"/>
      <c r="CM109" s="25"/>
      <c r="CN109" s="25"/>
      <c r="CO109" s="25"/>
      <c r="CQ109" s="25"/>
      <c r="CR109" s="25"/>
      <c r="CS109" s="25"/>
      <c r="CU109" s="25"/>
      <c r="CV109" s="25"/>
      <c r="CW109" s="25"/>
      <c r="CY109" s="25"/>
      <c r="CZ109" s="25"/>
      <c r="DA109" s="25"/>
      <c r="DB109" s="25"/>
      <c r="DC109" s="25"/>
      <c r="DD109" s="25"/>
      <c r="DF109" s="25"/>
      <c r="DG109" s="25"/>
      <c r="DH109" s="25"/>
      <c r="DI109" s="25"/>
      <c r="DJ109" s="25"/>
      <c r="DK109" s="25"/>
      <c r="DM109" s="25"/>
      <c r="DN109" s="25"/>
      <c r="DP109" s="25"/>
      <c r="DQ109" s="25"/>
      <c r="DR109" s="25"/>
      <c r="DS109" s="25"/>
      <c r="DU109" s="25"/>
      <c r="DV109" s="25"/>
      <c r="DX109" s="25"/>
      <c r="DY109" s="25"/>
    </row>
    <row r="110" spans="4:129" ht="13.5" customHeight="1">
      <c r="D110" s="25"/>
      <c r="E110" s="25"/>
      <c r="F110" s="25"/>
      <c r="G110" s="25"/>
      <c r="I110" s="25"/>
      <c r="J110" s="25"/>
      <c r="K110" s="25"/>
      <c r="L110" s="25"/>
      <c r="M110" s="25"/>
      <c r="O110" s="25"/>
      <c r="P110" s="25"/>
      <c r="Q110" s="25"/>
      <c r="R110" s="25"/>
      <c r="S110" s="25"/>
      <c r="U110" s="25"/>
      <c r="V110" s="25"/>
      <c r="W110" s="25"/>
      <c r="X110" s="25"/>
      <c r="Y110" s="25"/>
      <c r="AA110" s="25"/>
      <c r="AB110" s="25"/>
      <c r="AC110" s="25"/>
      <c r="AD110" s="25"/>
      <c r="AE110" s="25"/>
      <c r="AG110" s="25"/>
      <c r="AH110" s="25"/>
      <c r="AI110" s="25"/>
      <c r="AJ110" s="25"/>
      <c r="AK110" s="25"/>
      <c r="AM110" s="25"/>
      <c r="AN110" s="25"/>
      <c r="AO110" s="25"/>
      <c r="AP110" s="25"/>
      <c r="AQ110" s="25"/>
      <c r="AS110" s="25"/>
      <c r="AT110" s="25"/>
      <c r="AU110" s="25"/>
      <c r="AV110" s="25"/>
      <c r="AW110" s="25"/>
      <c r="AY110" s="25"/>
      <c r="AZ110" s="25"/>
      <c r="BA110" s="25"/>
      <c r="BC110" s="25"/>
      <c r="BD110" s="25"/>
      <c r="BE110" s="25"/>
      <c r="BG110" s="25"/>
      <c r="BH110" s="25"/>
      <c r="BI110" s="25"/>
      <c r="BK110" s="25"/>
      <c r="BL110" s="25"/>
      <c r="BM110" s="25"/>
      <c r="BO110" s="25"/>
      <c r="BP110" s="25"/>
      <c r="BQ110" s="25"/>
      <c r="BS110" s="25"/>
      <c r="BT110" s="25"/>
      <c r="BU110" s="25"/>
      <c r="BW110" s="25"/>
      <c r="BX110" s="25"/>
      <c r="BY110" s="25"/>
      <c r="CA110" s="25"/>
      <c r="CB110" s="25"/>
      <c r="CC110" s="25"/>
      <c r="CE110" s="25"/>
      <c r="CF110" s="25"/>
      <c r="CG110" s="25"/>
      <c r="CI110" s="25"/>
      <c r="CJ110" s="25"/>
      <c r="CK110" s="25"/>
      <c r="CM110" s="25"/>
      <c r="CN110" s="25"/>
      <c r="CO110" s="25"/>
      <c r="CQ110" s="25"/>
      <c r="CR110" s="25"/>
      <c r="CS110" s="25"/>
      <c r="CU110" s="25"/>
      <c r="CV110" s="25"/>
      <c r="CW110" s="25"/>
      <c r="CY110" s="25"/>
      <c r="CZ110" s="25"/>
      <c r="DA110" s="25"/>
      <c r="DB110" s="25"/>
      <c r="DC110" s="25"/>
      <c r="DD110" s="25"/>
      <c r="DF110" s="25"/>
      <c r="DG110" s="25"/>
      <c r="DH110" s="25"/>
      <c r="DI110" s="25"/>
      <c r="DJ110" s="25"/>
      <c r="DK110" s="25"/>
      <c r="DM110" s="25"/>
      <c r="DN110" s="25"/>
      <c r="DP110" s="25"/>
      <c r="DQ110" s="25"/>
      <c r="DR110" s="25"/>
      <c r="DS110" s="25"/>
      <c r="DU110" s="25"/>
      <c r="DV110" s="25"/>
      <c r="DX110" s="25"/>
      <c r="DY110" s="25"/>
    </row>
    <row r="111" spans="4:129" ht="13.5" customHeight="1">
      <c r="D111" s="25"/>
      <c r="E111" s="25"/>
      <c r="F111" s="25"/>
      <c r="G111" s="25"/>
      <c r="I111" s="25"/>
      <c r="J111" s="25"/>
      <c r="K111" s="25"/>
      <c r="L111" s="25"/>
      <c r="M111" s="25"/>
      <c r="O111" s="25"/>
      <c r="P111" s="25"/>
      <c r="Q111" s="25"/>
      <c r="R111" s="25"/>
      <c r="S111" s="25"/>
      <c r="U111" s="25"/>
      <c r="V111" s="25"/>
      <c r="W111" s="25"/>
      <c r="X111" s="25"/>
      <c r="Y111" s="25"/>
      <c r="AA111" s="25"/>
      <c r="AB111" s="25"/>
      <c r="AC111" s="25"/>
      <c r="AD111" s="25"/>
      <c r="AE111" s="25"/>
      <c r="AG111" s="25"/>
      <c r="AH111" s="25"/>
      <c r="AI111" s="25"/>
      <c r="AJ111" s="25"/>
      <c r="AK111" s="25"/>
      <c r="AM111" s="25"/>
      <c r="AN111" s="25"/>
      <c r="AO111" s="25"/>
      <c r="AP111" s="25"/>
      <c r="AQ111" s="25"/>
      <c r="AS111" s="25"/>
      <c r="AT111" s="25"/>
      <c r="AU111" s="25"/>
      <c r="AV111" s="25"/>
      <c r="AW111" s="25"/>
      <c r="AY111" s="25"/>
      <c r="AZ111" s="25"/>
      <c r="BA111" s="25"/>
      <c r="BC111" s="25"/>
      <c r="BD111" s="25"/>
      <c r="BE111" s="25"/>
      <c r="BG111" s="25"/>
      <c r="BH111" s="25"/>
      <c r="BI111" s="25"/>
      <c r="BK111" s="25"/>
      <c r="BL111" s="25"/>
      <c r="BM111" s="25"/>
      <c r="BO111" s="25"/>
      <c r="BP111" s="25"/>
      <c r="BQ111" s="25"/>
      <c r="BS111" s="25"/>
      <c r="BT111" s="25"/>
      <c r="BU111" s="25"/>
      <c r="BW111" s="25"/>
      <c r="BX111" s="25"/>
      <c r="BY111" s="25"/>
      <c r="CA111" s="25"/>
      <c r="CB111" s="25"/>
      <c r="CC111" s="25"/>
      <c r="CE111" s="25"/>
      <c r="CF111" s="25"/>
      <c r="CG111" s="25"/>
      <c r="CI111" s="25"/>
      <c r="CJ111" s="25"/>
      <c r="CK111" s="25"/>
      <c r="CM111" s="25"/>
      <c r="CN111" s="25"/>
      <c r="CO111" s="25"/>
      <c r="CQ111" s="25"/>
      <c r="CR111" s="25"/>
      <c r="CS111" s="25"/>
      <c r="CU111" s="25"/>
      <c r="CV111" s="25"/>
      <c r="CW111" s="25"/>
      <c r="CY111" s="25"/>
      <c r="CZ111" s="25"/>
      <c r="DA111" s="25"/>
      <c r="DB111" s="25"/>
      <c r="DC111" s="25"/>
      <c r="DD111" s="25"/>
      <c r="DF111" s="25"/>
      <c r="DG111" s="25"/>
      <c r="DH111" s="25"/>
      <c r="DI111" s="25"/>
      <c r="DJ111" s="25"/>
      <c r="DK111" s="25"/>
      <c r="DM111" s="25"/>
      <c r="DN111" s="25"/>
      <c r="DP111" s="25"/>
      <c r="DQ111" s="25"/>
      <c r="DR111" s="25"/>
      <c r="DS111" s="25"/>
      <c r="DU111" s="25"/>
      <c r="DV111" s="25"/>
      <c r="DX111" s="25"/>
      <c r="DY111" s="25"/>
    </row>
    <row r="112" spans="4:129" ht="13.5" customHeight="1">
      <c r="D112" s="25"/>
      <c r="E112" s="25"/>
      <c r="F112" s="25"/>
      <c r="G112" s="25"/>
      <c r="I112" s="25"/>
      <c r="J112" s="25"/>
      <c r="K112" s="25"/>
      <c r="L112" s="25"/>
      <c r="M112" s="25"/>
      <c r="O112" s="25"/>
      <c r="P112" s="25"/>
      <c r="Q112" s="25"/>
      <c r="R112" s="25"/>
      <c r="S112" s="25"/>
      <c r="U112" s="25"/>
      <c r="V112" s="25"/>
      <c r="W112" s="25"/>
      <c r="X112" s="25"/>
      <c r="Y112" s="25"/>
      <c r="AA112" s="25"/>
      <c r="AB112" s="25"/>
      <c r="AC112" s="25"/>
      <c r="AD112" s="25"/>
      <c r="AE112" s="25"/>
      <c r="AG112" s="25"/>
      <c r="AH112" s="25"/>
      <c r="AI112" s="25"/>
      <c r="AJ112" s="25"/>
      <c r="AK112" s="25"/>
      <c r="AM112" s="25"/>
      <c r="AN112" s="25"/>
      <c r="AO112" s="25"/>
      <c r="AP112" s="25"/>
      <c r="AQ112" s="25"/>
      <c r="AS112" s="25"/>
      <c r="AT112" s="25"/>
      <c r="AU112" s="25"/>
      <c r="AV112" s="25"/>
      <c r="AW112" s="25"/>
      <c r="AY112" s="25"/>
      <c r="AZ112" s="25"/>
      <c r="BA112" s="25"/>
      <c r="BC112" s="25"/>
      <c r="BD112" s="25"/>
      <c r="BE112" s="25"/>
      <c r="BG112" s="25"/>
      <c r="BH112" s="25"/>
      <c r="BI112" s="25"/>
      <c r="BK112" s="25"/>
      <c r="BL112" s="25"/>
      <c r="BM112" s="25"/>
      <c r="BO112" s="25"/>
      <c r="BP112" s="25"/>
      <c r="BQ112" s="25"/>
      <c r="BS112" s="25"/>
      <c r="BT112" s="25"/>
      <c r="BU112" s="25"/>
      <c r="BW112" s="25"/>
      <c r="BX112" s="25"/>
      <c r="BY112" s="25"/>
      <c r="CA112" s="25"/>
      <c r="CB112" s="25"/>
      <c r="CC112" s="25"/>
      <c r="CE112" s="25"/>
      <c r="CF112" s="25"/>
      <c r="CG112" s="25"/>
      <c r="CI112" s="25"/>
      <c r="CJ112" s="25"/>
      <c r="CK112" s="25"/>
      <c r="CM112" s="25"/>
      <c r="CN112" s="25"/>
      <c r="CO112" s="25"/>
      <c r="CQ112" s="25"/>
      <c r="CR112" s="25"/>
      <c r="CS112" s="25"/>
      <c r="CU112" s="25"/>
      <c r="CV112" s="25"/>
      <c r="CW112" s="25"/>
      <c r="CY112" s="25"/>
      <c r="CZ112" s="25"/>
      <c r="DA112" s="25"/>
      <c r="DB112" s="25"/>
      <c r="DC112" s="25"/>
      <c r="DD112" s="25"/>
      <c r="DF112" s="25"/>
      <c r="DG112" s="25"/>
      <c r="DH112" s="25"/>
      <c r="DI112" s="25"/>
      <c r="DJ112" s="25"/>
      <c r="DK112" s="25"/>
      <c r="DM112" s="25"/>
      <c r="DN112" s="25"/>
      <c r="DP112" s="25"/>
      <c r="DQ112" s="25"/>
      <c r="DR112" s="25"/>
      <c r="DS112" s="25"/>
      <c r="DU112" s="25"/>
      <c r="DV112" s="25"/>
      <c r="DX112" s="25"/>
      <c r="DY112" s="25"/>
    </row>
    <row r="113" spans="4:129" ht="13.5" customHeight="1">
      <c r="D113" s="25"/>
      <c r="E113" s="25"/>
      <c r="F113" s="25"/>
      <c r="G113" s="25"/>
      <c r="I113" s="25"/>
      <c r="J113" s="25"/>
      <c r="K113" s="25"/>
      <c r="L113" s="25"/>
      <c r="M113" s="25"/>
      <c r="O113" s="25"/>
      <c r="P113" s="25"/>
      <c r="Q113" s="25"/>
      <c r="R113" s="25"/>
      <c r="S113" s="25"/>
      <c r="U113" s="25"/>
      <c r="V113" s="25"/>
      <c r="W113" s="25"/>
      <c r="X113" s="25"/>
      <c r="Y113" s="25"/>
      <c r="AA113" s="25"/>
      <c r="AB113" s="25"/>
      <c r="AC113" s="25"/>
      <c r="AD113" s="25"/>
      <c r="AE113" s="25"/>
      <c r="AG113" s="25"/>
      <c r="AH113" s="25"/>
      <c r="AI113" s="25"/>
      <c r="AJ113" s="25"/>
      <c r="AK113" s="25"/>
      <c r="AM113" s="25"/>
      <c r="AN113" s="25"/>
      <c r="AO113" s="25"/>
      <c r="AP113" s="25"/>
      <c r="AQ113" s="25"/>
      <c r="AS113" s="25"/>
      <c r="AT113" s="25"/>
      <c r="AU113" s="25"/>
      <c r="AV113" s="25"/>
      <c r="AW113" s="25"/>
      <c r="AY113" s="25"/>
      <c r="AZ113" s="25"/>
      <c r="BA113" s="25"/>
      <c r="BC113" s="25"/>
      <c r="BD113" s="25"/>
      <c r="BE113" s="25"/>
      <c r="BG113" s="25"/>
      <c r="BH113" s="25"/>
      <c r="BI113" s="25"/>
      <c r="BK113" s="25"/>
      <c r="BL113" s="25"/>
      <c r="BM113" s="25"/>
      <c r="BO113" s="25"/>
      <c r="BP113" s="25"/>
      <c r="BQ113" s="25"/>
      <c r="BS113" s="25"/>
      <c r="BT113" s="25"/>
      <c r="BU113" s="25"/>
      <c r="BW113" s="25"/>
      <c r="BX113" s="25"/>
      <c r="BY113" s="25"/>
      <c r="CA113" s="25"/>
      <c r="CB113" s="25"/>
      <c r="CC113" s="25"/>
      <c r="CE113" s="25"/>
      <c r="CF113" s="25"/>
      <c r="CG113" s="25"/>
      <c r="CI113" s="25"/>
      <c r="CJ113" s="25"/>
      <c r="CK113" s="25"/>
      <c r="CM113" s="25"/>
      <c r="CN113" s="25"/>
      <c r="CO113" s="25"/>
      <c r="CQ113" s="25"/>
      <c r="CR113" s="25"/>
      <c r="CS113" s="25"/>
      <c r="CU113" s="25"/>
      <c r="CV113" s="25"/>
      <c r="CW113" s="25"/>
      <c r="CY113" s="25"/>
      <c r="CZ113" s="25"/>
      <c r="DA113" s="25"/>
      <c r="DB113" s="25"/>
      <c r="DC113" s="25"/>
      <c r="DD113" s="25"/>
      <c r="DF113" s="25"/>
      <c r="DG113" s="25"/>
      <c r="DH113" s="25"/>
      <c r="DI113" s="25"/>
      <c r="DJ113" s="25"/>
      <c r="DK113" s="25"/>
      <c r="DM113" s="25"/>
      <c r="DN113" s="25"/>
      <c r="DP113" s="25"/>
      <c r="DQ113" s="25"/>
      <c r="DR113" s="25"/>
      <c r="DS113" s="25"/>
      <c r="DU113" s="25"/>
      <c r="DV113" s="25"/>
      <c r="DX113" s="25"/>
      <c r="DY113" s="25"/>
    </row>
    <row r="114" spans="4:129" ht="13.5" customHeight="1">
      <c r="D114" s="25"/>
      <c r="E114" s="25"/>
      <c r="F114" s="25"/>
      <c r="G114" s="25"/>
      <c r="I114" s="25"/>
      <c r="J114" s="25"/>
      <c r="K114" s="25"/>
      <c r="L114" s="25"/>
      <c r="M114" s="25"/>
      <c r="O114" s="25"/>
      <c r="P114" s="25"/>
      <c r="Q114" s="25"/>
      <c r="R114" s="25"/>
      <c r="S114" s="25"/>
      <c r="U114" s="25"/>
      <c r="V114" s="25"/>
      <c r="W114" s="25"/>
      <c r="X114" s="25"/>
      <c r="Y114" s="25"/>
      <c r="AA114" s="25"/>
      <c r="AB114" s="25"/>
      <c r="AC114" s="25"/>
      <c r="AD114" s="25"/>
      <c r="AE114" s="25"/>
      <c r="AG114" s="25"/>
      <c r="AH114" s="25"/>
      <c r="AI114" s="25"/>
      <c r="AJ114" s="25"/>
      <c r="AK114" s="25"/>
      <c r="AM114" s="25"/>
      <c r="AN114" s="25"/>
      <c r="AO114" s="25"/>
      <c r="AP114" s="25"/>
      <c r="AQ114" s="25"/>
      <c r="AS114" s="25"/>
      <c r="AT114" s="25"/>
      <c r="AU114" s="25"/>
      <c r="AV114" s="25"/>
      <c r="AW114" s="25"/>
      <c r="AY114" s="25"/>
      <c r="AZ114" s="25"/>
      <c r="BA114" s="25"/>
      <c r="BC114" s="25"/>
      <c r="BD114" s="25"/>
      <c r="BE114" s="25"/>
      <c r="BG114" s="25"/>
      <c r="BH114" s="25"/>
      <c r="BI114" s="25"/>
      <c r="BK114" s="25"/>
      <c r="BL114" s="25"/>
      <c r="BM114" s="25"/>
      <c r="BO114" s="25"/>
      <c r="BP114" s="25"/>
      <c r="BQ114" s="25"/>
      <c r="BS114" s="25"/>
      <c r="BT114" s="25"/>
      <c r="BU114" s="25"/>
      <c r="BW114" s="25"/>
      <c r="BX114" s="25"/>
      <c r="BY114" s="25"/>
      <c r="CA114" s="25"/>
      <c r="CB114" s="25"/>
      <c r="CC114" s="25"/>
      <c r="CE114" s="25"/>
      <c r="CF114" s="25"/>
      <c r="CG114" s="25"/>
      <c r="CI114" s="25"/>
      <c r="CJ114" s="25"/>
      <c r="CK114" s="25"/>
      <c r="CM114" s="25"/>
      <c r="CN114" s="25"/>
      <c r="CO114" s="25"/>
      <c r="CQ114" s="25"/>
      <c r="CR114" s="25"/>
      <c r="CS114" s="25"/>
      <c r="CU114" s="25"/>
      <c r="CV114" s="25"/>
      <c r="CW114" s="25"/>
      <c r="CY114" s="25"/>
      <c r="CZ114" s="25"/>
      <c r="DA114" s="25"/>
      <c r="DB114" s="25"/>
      <c r="DC114" s="25"/>
      <c r="DD114" s="25"/>
      <c r="DF114" s="25"/>
      <c r="DG114" s="25"/>
      <c r="DH114" s="25"/>
      <c r="DI114" s="25"/>
      <c r="DJ114" s="25"/>
      <c r="DK114" s="25"/>
      <c r="DM114" s="25"/>
      <c r="DN114" s="25"/>
      <c r="DP114" s="25"/>
      <c r="DQ114" s="25"/>
      <c r="DR114" s="25"/>
      <c r="DS114" s="25"/>
      <c r="DU114" s="25"/>
      <c r="DV114" s="25"/>
      <c r="DX114" s="25"/>
      <c r="DY114" s="25"/>
    </row>
    <row r="115" spans="4:129" ht="13.5" customHeight="1">
      <c r="D115" s="25"/>
      <c r="E115" s="25"/>
      <c r="F115" s="25"/>
      <c r="G115" s="25"/>
      <c r="I115" s="25"/>
      <c r="J115" s="25"/>
      <c r="K115" s="25"/>
      <c r="L115" s="25"/>
      <c r="M115" s="25"/>
      <c r="O115" s="25"/>
      <c r="P115" s="25"/>
      <c r="Q115" s="25"/>
      <c r="R115" s="25"/>
      <c r="S115" s="25"/>
      <c r="U115" s="25"/>
      <c r="V115" s="25"/>
      <c r="W115" s="25"/>
      <c r="X115" s="25"/>
      <c r="Y115" s="25"/>
      <c r="AA115" s="25"/>
      <c r="AB115" s="25"/>
      <c r="AC115" s="25"/>
      <c r="AD115" s="25"/>
      <c r="AE115" s="25"/>
      <c r="AG115" s="25"/>
      <c r="AH115" s="25"/>
      <c r="AI115" s="25"/>
      <c r="AJ115" s="25"/>
      <c r="AK115" s="25"/>
      <c r="AM115" s="25"/>
      <c r="AN115" s="25"/>
      <c r="AO115" s="25"/>
      <c r="AP115" s="25"/>
      <c r="AQ115" s="25"/>
      <c r="AS115" s="25"/>
      <c r="AT115" s="25"/>
      <c r="AU115" s="25"/>
      <c r="AV115" s="25"/>
      <c r="AW115" s="25"/>
      <c r="AY115" s="25"/>
      <c r="AZ115" s="25"/>
      <c r="BA115" s="25"/>
      <c r="BC115" s="25"/>
      <c r="BD115" s="25"/>
      <c r="BE115" s="25"/>
      <c r="BG115" s="25"/>
      <c r="BH115" s="25"/>
      <c r="BI115" s="25"/>
      <c r="BK115" s="25"/>
      <c r="BL115" s="25"/>
      <c r="BM115" s="25"/>
      <c r="BO115" s="25"/>
      <c r="BP115" s="25"/>
      <c r="BQ115" s="25"/>
      <c r="BS115" s="25"/>
      <c r="BT115" s="25"/>
      <c r="BU115" s="25"/>
      <c r="BW115" s="25"/>
      <c r="BX115" s="25"/>
      <c r="BY115" s="25"/>
      <c r="CA115" s="25"/>
      <c r="CB115" s="25"/>
      <c r="CC115" s="25"/>
      <c r="CE115" s="25"/>
      <c r="CF115" s="25"/>
      <c r="CG115" s="25"/>
      <c r="CI115" s="25"/>
      <c r="CJ115" s="25"/>
      <c r="CK115" s="25"/>
      <c r="CM115" s="25"/>
      <c r="CN115" s="25"/>
      <c r="CO115" s="25"/>
      <c r="CQ115" s="25"/>
      <c r="CR115" s="25"/>
      <c r="CS115" s="25"/>
      <c r="CU115" s="25"/>
      <c r="CV115" s="25"/>
      <c r="CW115" s="25"/>
      <c r="CY115" s="25"/>
      <c r="CZ115" s="25"/>
      <c r="DA115" s="25"/>
      <c r="DB115" s="25"/>
      <c r="DC115" s="25"/>
      <c r="DD115" s="25"/>
      <c r="DF115" s="25"/>
      <c r="DG115" s="25"/>
      <c r="DH115" s="25"/>
      <c r="DI115" s="25"/>
      <c r="DJ115" s="25"/>
      <c r="DK115" s="25"/>
      <c r="DM115" s="25"/>
      <c r="DN115" s="25"/>
      <c r="DP115" s="25"/>
      <c r="DQ115" s="25"/>
      <c r="DR115" s="25"/>
      <c r="DS115" s="25"/>
      <c r="DU115" s="25"/>
      <c r="DV115" s="25"/>
      <c r="DX115" s="25"/>
      <c r="DY115" s="25"/>
    </row>
    <row r="116" spans="2:130" ht="13.5" customHeight="1">
      <c r="B116" s="36" t="s">
        <v>47</v>
      </c>
      <c r="C116" s="38"/>
      <c r="D116" s="39"/>
      <c r="E116" s="39"/>
      <c r="F116" s="39"/>
      <c r="G116" s="39"/>
      <c r="H116" s="38"/>
      <c r="I116" s="39"/>
      <c r="J116" s="39"/>
      <c r="K116" s="39"/>
      <c r="L116" s="39"/>
      <c r="M116" s="39"/>
      <c r="N116" s="38"/>
      <c r="O116" s="39"/>
      <c r="P116" s="39"/>
      <c r="Q116" s="39"/>
      <c r="R116" s="39"/>
      <c r="S116" s="39"/>
      <c r="T116" s="38"/>
      <c r="U116" s="39"/>
      <c r="V116" s="39"/>
      <c r="W116" s="39"/>
      <c r="X116" s="39"/>
      <c r="Y116" s="39"/>
      <c r="Z116" s="38"/>
      <c r="AA116" s="39"/>
      <c r="AB116" s="39"/>
      <c r="AC116" s="39"/>
      <c r="AD116" s="39"/>
      <c r="AE116" s="39"/>
      <c r="AF116" s="38"/>
      <c r="AG116" s="39"/>
      <c r="AH116" s="39"/>
      <c r="AI116" s="39"/>
      <c r="AJ116" s="39"/>
      <c r="AK116" s="39"/>
      <c r="AL116" s="38"/>
      <c r="AM116" s="39"/>
      <c r="AN116" s="39"/>
      <c r="AO116" s="39"/>
      <c r="AP116" s="39"/>
      <c r="AQ116" s="39"/>
      <c r="AR116" s="38"/>
      <c r="AS116" s="39"/>
      <c r="AT116" s="39"/>
      <c r="AU116" s="39"/>
      <c r="AV116" s="39"/>
      <c r="AW116" s="39"/>
      <c r="AX116" s="38"/>
      <c r="AY116" s="39"/>
      <c r="AZ116" s="39"/>
      <c r="BA116" s="39"/>
      <c r="BB116" s="38"/>
      <c r="BC116" s="39"/>
      <c r="BD116" s="39"/>
      <c r="BE116" s="39"/>
      <c r="BF116" s="38"/>
      <c r="BG116" s="39"/>
      <c r="BH116" s="39"/>
      <c r="BI116" s="39"/>
      <c r="BJ116" s="38"/>
      <c r="BK116" s="39"/>
      <c r="BL116" s="39"/>
      <c r="BM116" s="39"/>
      <c r="BN116" s="38"/>
      <c r="BO116" s="39"/>
      <c r="BP116" s="39"/>
      <c r="BQ116" s="39"/>
      <c r="BR116" s="38"/>
      <c r="BS116" s="39"/>
      <c r="BT116" s="39"/>
      <c r="BU116" s="39"/>
      <c r="BV116" s="38"/>
      <c r="BW116" s="39"/>
      <c r="BX116" s="39"/>
      <c r="BY116" s="39"/>
      <c r="BZ116" s="38"/>
      <c r="CA116" s="39"/>
      <c r="CB116" s="39"/>
      <c r="CC116" s="39"/>
      <c r="CD116" s="38"/>
      <c r="CE116" s="39"/>
      <c r="CF116" s="39"/>
      <c r="CG116" s="39"/>
      <c r="CH116" s="38"/>
      <c r="CI116" s="39"/>
      <c r="CJ116" s="39"/>
      <c r="CK116" s="39"/>
      <c r="CL116" s="38"/>
      <c r="CM116" s="39"/>
      <c r="CN116" s="39"/>
      <c r="CO116" s="39"/>
      <c r="CP116" s="38"/>
      <c r="CQ116" s="39"/>
      <c r="CR116" s="39"/>
      <c r="CS116" s="39"/>
      <c r="CT116" s="38"/>
      <c r="CU116" s="39"/>
      <c r="CV116" s="39"/>
      <c r="CW116" s="39"/>
      <c r="CX116" s="38"/>
      <c r="CY116" s="39"/>
      <c r="CZ116" s="39"/>
      <c r="DA116" s="39"/>
      <c r="DB116" s="39"/>
      <c r="DC116" s="39"/>
      <c r="DD116" s="39"/>
      <c r="DE116" s="38"/>
      <c r="DF116" s="39"/>
      <c r="DG116" s="39"/>
      <c r="DH116" s="39"/>
      <c r="DI116" s="39"/>
      <c r="DJ116" s="39"/>
      <c r="DK116" s="39"/>
      <c r="DL116" s="38"/>
      <c r="DM116" s="39"/>
      <c r="DN116" s="39"/>
      <c r="DO116" s="38"/>
      <c r="DP116" s="39"/>
      <c r="DQ116" s="39"/>
      <c r="DR116" s="39"/>
      <c r="DS116" s="39"/>
      <c r="DT116" s="38"/>
      <c r="DU116" s="39"/>
      <c r="DV116" s="39"/>
      <c r="DW116" s="38"/>
      <c r="DX116" s="39"/>
      <c r="DY116" s="39"/>
      <c r="DZ116" s="38"/>
    </row>
    <row r="117" spans="2:130" ht="13.5" customHeight="1">
      <c r="B117" s="40"/>
      <c r="C117" s="41"/>
      <c r="D117" s="42"/>
      <c r="E117" s="42"/>
      <c r="F117" s="42"/>
      <c r="G117" s="42"/>
      <c r="H117" s="41"/>
      <c r="I117" s="42"/>
      <c r="J117" s="42"/>
      <c r="K117" s="42"/>
      <c r="L117" s="42"/>
      <c r="M117" s="42"/>
      <c r="N117" s="41"/>
      <c r="O117" s="42"/>
      <c r="P117" s="42"/>
      <c r="Q117" s="42"/>
      <c r="R117" s="42"/>
      <c r="S117" s="42"/>
      <c r="T117" s="41"/>
      <c r="U117" s="42"/>
      <c r="V117" s="42"/>
      <c r="W117" s="42"/>
      <c r="X117" s="42"/>
      <c r="Y117" s="42"/>
      <c r="Z117" s="41"/>
      <c r="AA117" s="42"/>
      <c r="AB117" s="42"/>
      <c r="AC117" s="42"/>
      <c r="AD117" s="42"/>
      <c r="AE117" s="42"/>
      <c r="AF117" s="41"/>
      <c r="AG117" s="42"/>
      <c r="AH117" s="42"/>
      <c r="AI117" s="42"/>
      <c r="AJ117" s="42"/>
      <c r="AK117" s="42"/>
      <c r="AL117" s="41"/>
      <c r="AM117" s="42"/>
      <c r="AN117" s="42"/>
      <c r="AO117" s="42"/>
      <c r="AP117" s="42"/>
      <c r="AQ117" s="42"/>
      <c r="AR117" s="41"/>
      <c r="AS117" s="42"/>
      <c r="AT117" s="42"/>
      <c r="AU117" s="42"/>
      <c r="AV117" s="42"/>
      <c r="AW117" s="42"/>
      <c r="AX117" s="41"/>
      <c r="AY117" s="42"/>
      <c r="AZ117" s="42"/>
      <c r="BA117" s="42"/>
      <c r="BB117" s="41"/>
      <c r="BC117" s="42"/>
      <c r="BD117" s="42"/>
      <c r="BE117" s="42"/>
      <c r="BF117" s="41"/>
      <c r="BG117" s="42"/>
      <c r="BH117" s="42"/>
      <c r="BI117" s="42"/>
      <c r="BJ117" s="41"/>
      <c r="BK117" s="42"/>
      <c r="BL117" s="42"/>
      <c r="BM117" s="42"/>
      <c r="BN117" s="41"/>
      <c r="BO117" s="42"/>
      <c r="BP117" s="42"/>
      <c r="BQ117" s="42"/>
      <c r="BR117" s="41"/>
      <c r="BS117" s="42"/>
      <c r="BT117" s="42"/>
      <c r="BU117" s="42"/>
      <c r="BV117" s="41"/>
      <c r="BW117" s="42"/>
      <c r="BX117" s="42"/>
      <c r="BY117" s="42"/>
      <c r="BZ117" s="41"/>
      <c r="CA117" s="42"/>
      <c r="CB117" s="42"/>
      <c r="CC117" s="42"/>
      <c r="CD117" s="41"/>
      <c r="CE117" s="42"/>
      <c r="CF117" s="42"/>
      <c r="CG117" s="42"/>
      <c r="CH117" s="41"/>
      <c r="CI117" s="42"/>
      <c r="CJ117" s="42"/>
      <c r="CK117" s="42"/>
      <c r="CL117" s="41"/>
      <c r="CM117" s="42"/>
      <c r="CN117" s="42"/>
      <c r="CO117" s="42"/>
      <c r="CP117" s="41"/>
      <c r="CQ117" s="42"/>
      <c r="CR117" s="42"/>
      <c r="CS117" s="42"/>
      <c r="CT117" s="41"/>
      <c r="CU117" s="42"/>
      <c r="CV117" s="42"/>
      <c r="CW117" s="42"/>
      <c r="CX117" s="41"/>
      <c r="CY117" s="42"/>
      <c r="CZ117" s="42"/>
      <c r="DA117" s="42"/>
      <c r="DB117" s="42"/>
      <c r="DC117" s="42"/>
      <c r="DD117" s="42"/>
      <c r="DE117" s="41"/>
      <c r="DF117" s="42"/>
      <c r="DG117" s="42"/>
      <c r="DH117" s="42"/>
      <c r="DI117" s="42"/>
      <c r="DJ117" s="42"/>
      <c r="DK117" s="42"/>
      <c r="DL117" s="41"/>
      <c r="DM117" s="42"/>
      <c r="DN117" s="42"/>
      <c r="DO117" s="41"/>
      <c r="DP117" s="42"/>
      <c r="DQ117" s="42"/>
      <c r="DR117" s="42"/>
      <c r="DS117" s="42"/>
      <c r="DT117" s="41"/>
      <c r="DU117" s="42"/>
      <c r="DV117" s="42"/>
      <c r="DW117" s="41"/>
      <c r="DX117" s="42"/>
      <c r="DY117" s="42"/>
      <c r="DZ117" s="41"/>
    </row>
    <row r="118" spans="2:130" ht="13.5" customHeight="1">
      <c r="B118" s="40" t="s">
        <v>24</v>
      </c>
      <c r="C118" s="41"/>
      <c r="D118" s="42" t="e">
        <f>VLOOKUP(D123,'Core Questionnaire - Print'!$A$8:$N$25,MATCH(D$124,'Core Questionnaire - Print'!$A$9:$N$9,0),0)</f>
        <v>#N/A</v>
      </c>
      <c r="E118" s="42" t="e">
        <f>VLOOKUP(D123,'Core Questionnaire - Print'!$A$8:$N$25,MATCH(E$124,'Core Questionnaire - Print'!$A$9:$N$9,0),0)</f>
        <v>#N/A</v>
      </c>
      <c r="F118" s="42" t="e">
        <f>VLOOKUP(D123,'Core Questionnaire - Print'!$A$8:$N$25,MATCH(F$124,'Core Questionnaire - Print'!$A$9:$N$9,0),0)</f>
        <v>#N/A</v>
      </c>
      <c r="G118" s="42" t="e">
        <f>VLOOKUP(D123,'Core Questionnaire - Print'!$A$8:$N$25,MATCH(G$124,'Core Questionnaire - Print'!$A$9:$N$9,0),0)</f>
        <v>#N/A</v>
      </c>
      <c r="H118" s="41"/>
      <c r="I118" s="42" t="e">
        <f>VLOOKUP(I123,'Core Questionnaire - Print'!$A$8:$N$25,MATCH(I$124,'Core Questionnaire - Print'!$A$9:$N$9,0),0)</f>
        <v>#N/A</v>
      </c>
      <c r="J118" s="42" t="e">
        <f>VLOOKUP(I123,'Core Questionnaire - Print'!$A$8:$N$25,MATCH(J$124,'Core Questionnaire - Print'!$A$9:$N$9,0),0)</f>
        <v>#N/A</v>
      </c>
      <c r="K118" s="42" t="e">
        <f>VLOOKUP(I123,'Core Questionnaire - Print'!$A$8:$N$25,MATCH(K$124,'Core Questionnaire - Print'!$A$9:$N$9,0),0)</f>
        <v>#N/A</v>
      </c>
      <c r="L118" s="42" t="e">
        <f>VLOOKUP(I123,'Core Questionnaire - Print'!$A$8:$N$25,MATCH(L$124,'Core Questionnaire - Print'!$A$9:$N$9,0),0)</f>
        <v>#N/A</v>
      </c>
      <c r="M118" s="42" t="e">
        <f>VLOOKUP(I123,'Core Questionnaire - Print'!$A$8:$N$25,MATCH(M$124,'Core Questionnaire - Print'!$A$9:$N$9,0),0)</f>
        <v>#N/A</v>
      </c>
      <c r="N118" s="41"/>
      <c r="O118" s="42" t="e">
        <f>VLOOKUP(O123,'Core Questionnaire - Print'!$A$8:$N$25,MATCH(O$124,'Core Questionnaire - Print'!$A$9:$N$9,0),0)</f>
        <v>#N/A</v>
      </c>
      <c r="P118" s="42" t="e">
        <f>VLOOKUP(O123,'Core Questionnaire - Print'!$A$8:$N$25,MATCH(P$124,'Core Questionnaire - Print'!$A$9:$N$9,0),0)</f>
        <v>#N/A</v>
      </c>
      <c r="Q118" s="42" t="e">
        <f>VLOOKUP(O123,'Core Questionnaire - Print'!$A$8:$N$25,MATCH(Q$124,'Core Questionnaire - Print'!$A$9:$N$9,0),0)</f>
        <v>#N/A</v>
      </c>
      <c r="R118" s="42" t="e">
        <f>VLOOKUP(O123,'Core Questionnaire - Print'!$A$8:$N$25,MATCH(R$124,'Core Questionnaire - Print'!$A$9:$N$9,0),0)</f>
        <v>#N/A</v>
      </c>
      <c r="S118" s="42" t="e">
        <f>VLOOKUP(O123,'Core Questionnaire - Print'!$A$8:$N$25,MATCH(S$124,'Core Questionnaire - Print'!$A$9:$N$9,0),0)</f>
        <v>#N/A</v>
      </c>
      <c r="T118" s="41"/>
      <c r="U118" s="42" t="e">
        <f>VLOOKUP(U123,'Core Questionnaire - Print'!$A$8:$N$25,MATCH(U$124,'Core Questionnaire - Print'!$A$9:$N$9,0),0)</f>
        <v>#N/A</v>
      </c>
      <c r="V118" s="42" t="e">
        <f>VLOOKUP(U123,'Core Questionnaire - Print'!$A$8:$N$25,MATCH(V$124,'Core Questionnaire - Print'!$A$9:$N$9,0),0)</f>
        <v>#N/A</v>
      </c>
      <c r="W118" s="42" t="e">
        <f>VLOOKUP(U123,'Core Questionnaire - Print'!$A$8:$N$25,MATCH(W$124,'Core Questionnaire - Print'!$A$9:$N$9,0),0)</f>
        <v>#N/A</v>
      </c>
      <c r="X118" s="42" t="e">
        <f>VLOOKUP(U123,'Core Questionnaire - Print'!$A$8:$N$25,MATCH(X$124,'Core Questionnaire - Print'!$A$9:$N$9,0),0)</f>
        <v>#N/A</v>
      </c>
      <c r="Y118" s="42" t="e">
        <f>VLOOKUP(U123,'Core Questionnaire - Print'!$A$8:$N$25,MATCH(Y$124,'Core Questionnaire - Print'!$A$9:$N$9,0),0)</f>
        <v>#N/A</v>
      </c>
      <c r="Z118" s="41"/>
      <c r="AA118" s="42" t="e">
        <f>VLOOKUP(AA123,'Core Questionnaire - Print'!$A$8:$N$25,MATCH(AA$124,'Core Questionnaire - Print'!$A$9:$N$9,0),0)</f>
        <v>#N/A</v>
      </c>
      <c r="AB118" s="42" t="e">
        <f>VLOOKUP(AA123,'Core Questionnaire - Print'!$A$8:$N$25,MATCH(AB$124,'Core Questionnaire - Print'!$A$9:$N$9,0),0)</f>
        <v>#N/A</v>
      </c>
      <c r="AC118" s="42" t="e">
        <f>VLOOKUP(AA123,'Core Questionnaire - Print'!$A$8:$N$25,MATCH(AC$124,'Core Questionnaire - Print'!$A$9:$N$9,0),0)</f>
        <v>#N/A</v>
      </c>
      <c r="AD118" s="42" t="e">
        <f>VLOOKUP(AA123,'Core Questionnaire - Print'!$A$8:$N$25,MATCH(AD$124,'Core Questionnaire - Print'!$A$9:$N$9,0),0)</f>
        <v>#N/A</v>
      </c>
      <c r="AE118" s="42" t="e">
        <f>VLOOKUP(AA123,'Core Questionnaire - Print'!$A$8:$N$25,MATCH(AE$124,'Core Questionnaire - Print'!$A$9:$N$9,0),0)</f>
        <v>#N/A</v>
      </c>
      <c r="AF118" s="41"/>
      <c r="AG118" s="42" t="e">
        <f>VLOOKUP(AG123,'Core Questionnaire - Print'!$D$27:$O$67,MATCH(AG$124,'Core Questionnaire - Print'!$D$30:$O$30,0),0)</f>
        <v>#N/A</v>
      </c>
      <c r="AH118" s="42" t="e">
        <f>VLOOKUP(AG123,'Core Questionnaire - Print'!$D$27:$O$67,MATCH(AH$124,'Core Questionnaire - Print'!$D$30:$O$30,0),0)</f>
        <v>#N/A</v>
      </c>
      <c r="AI118" s="42" t="e">
        <f>VLOOKUP(AH123,'Core Questionnaire - Print'!$D$27:$O$67,MATCH(AI$124,'Core Questionnaire - Print'!$D$30:$O$30,0),0)</f>
        <v>#N/A</v>
      </c>
      <c r="AJ118" s="42" t="e">
        <f>VLOOKUP(AG123,'Core Questionnaire - Print'!$D$27:$O$67,MATCH(AJ$124,'Core Questionnaire - Print'!$D$30:$O$30,0),0)</f>
        <v>#N/A</v>
      </c>
      <c r="AK118" s="42" t="e">
        <f>VLOOKUP(AG123,'Core Questionnaire - Print'!$D$27:$O$67,MATCH(AK$124,'Core Questionnaire - Print'!$D$30:$O$30,0),0)</f>
        <v>#N/A</v>
      </c>
      <c r="AL118" s="41"/>
      <c r="AM118" s="42" t="e">
        <f>VLOOKUP(AM123,'Core Questionnaire - Print'!$D$27:$O$67,MATCH(AM$124,'Core Questionnaire - Print'!$D$30:$O$30,0),0)</f>
        <v>#N/A</v>
      </c>
      <c r="AN118" s="42" t="e">
        <f>VLOOKUP(AM123,'Core Questionnaire - Print'!$D$27:$O$67,MATCH(AN$124,'Core Questionnaire - Print'!$D$30:$O$30,0),0)</f>
        <v>#N/A</v>
      </c>
      <c r="AO118" s="42" t="e">
        <f>VLOOKUP(AN123,'Core Questionnaire - Print'!$D$27:$O$67,MATCH(AO$124,'Core Questionnaire - Print'!$D$30:$O$30,0),0)</f>
        <v>#N/A</v>
      </c>
      <c r="AP118" s="42" t="e">
        <f>VLOOKUP(AM123,'Core Questionnaire - Print'!$D$27:$O$67,MATCH(AP$124,'Core Questionnaire - Print'!$D$30:$O$30,0),0)</f>
        <v>#N/A</v>
      </c>
      <c r="AQ118" s="42" t="e">
        <f>VLOOKUP(AM123,'Core Questionnaire - Print'!$D$27:$O$67,MATCH(AQ$124,'Core Questionnaire - Print'!$D$30:$O$30,0),0)</f>
        <v>#N/A</v>
      </c>
      <c r="AR118" s="41"/>
      <c r="AS118" s="42" t="e">
        <f>VLOOKUP(AS123,'Core Questionnaire - Print'!$D$27:$O$67,MATCH(AS$124,'Core Questionnaire - Print'!$D$30:$O$30,0),0)</f>
        <v>#N/A</v>
      </c>
      <c r="AT118" s="42" t="e">
        <f>VLOOKUP(AS123,'Core Questionnaire - Print'!$D$27:$O$67,MATCH(AT$124,'Core Questionnaire - Print'!$D$30:$O$30,0),0)</f>
        <v>#N/A</v>
      </c>
      <c r="AU118" s="42" t="e">
        <f>VLOOKUP(AT123,'Core Questionnaire - Print'!$D$27:$O$67,MATCH(AU$124,'Core Questionnaire - Print'!$D$30:$O$30,0),0)</f>
        <v>#N/A</v>
      </c>
      <c r="AV118" s="42" t="e">
        <f>VLOOKUP(AS123,'Core Questionnaire - Print'!$D$27:$O$67,MATCH(AV$124,'Core Questionnaire - Print'!$D$30:$O$30,0),0)</f>
        <v>#N/A</v>
      </c>
      <c r="AW118" s="42" t="e">
        <f>VLOOKUP(AS123,'Core Questionnaire - Print'!$D$27:$O$67,MATCH(AW$124,'Core Questionnaire - Print'!$D$30:$O$30,0),0)</f>
        <v>#N/A</v>
      </c>
      <c r="AX118" s="41"/>
      <c r="AY118" s="42" t="e">
        <f>VLOOKUP(AY123,'Core Questionnaire - Print'!$D$27:$O$67,MATCH(AY$124,'Core Questionnaire - Print'!$D$30:$O$30,0),0)</f>
        <v>#N/A</v>
      </c>
      <c r="AZ118" s="42" t="e">
        <f>VLOOKUP(AY123,'Core Questionnaire - Print'!$D$27:$O$67,MATCH(AZ$124,'Core Questionnaire - Print'!$D$30:$O$30,0),0)</f>
        <v>#N/A</v>
      </c>
      <c r="BA118" s="42" t="e">
        <f>VLOOKUP(AY123,'Core Questionnaire - Print'!$D$27:$O$67,MATCH(BA$124,'Core Questionnaire - Print'!$D$30:$O$30,0),0)</f>
        <v>#N/A</v>
      </c>
      <c r="BB118" s="41"/>
      <c r="BC118" s="42" t="e">
        <f>VLOOKUP(BC123,'Core Questionnaire - Print'!$D$27:$O$67,MATCH(BC$124,'Core Questionnaire - Print'!$D$30:$O$30,0),0)</f>
        <v>#N/A</v>
      </c>
      <c r="BD118" s="42" t="e">
        <f>VLOOKUP(BC123,'Core Questionnaire - Print'!$D$27:$O$67,MATCH(BD$124,'Core Questionnaire - Print'!$D$30:$O$30,0),0)</f>
        <v>#N/A</v>
      </c>
      <c r="BE118" s="42" t="e">
        <f>VLOOKUP(BC123,'Core Questionnaire - Print'!$D$27:$O$67,MATCH(BE$124,'Core Questionnaire - Print'!$D$30:$O$30,0),0)</f>
        <v>#N/A</v>
      </c>
      <c r="BF118" s="41"/>
      <c r="BG118" s="42" t="e">
        <f>VLOOKUP(BG123,'Core Questionnaire - Print'!$D$27:$O$67,MATCH(BG$124,'Core Questionnaire - Print'!$D$37:$N$37,0),0)</f>
        <v>#N/A</v>
      </c>
      <c r="BH118" s="42"/>
      <c r="BI118" s="42" t="e">
        <f>VLOOKUP(BG123,'Core Questionnaire - Print'!$D$27:$O$67,MATCH(BI$124,'Core Questionnaire - Print'!$D$37:$N$37,0),0)</f>
        <v>#N/A</v>
      </c>
      <c r="BJ118" s="41"/>
      <c r="BK118" s="42" t="e">
        <f>VLOOKUP(BK123,'Core Questionnaire - Print'!$D$27:$O$67,MATCH(BK$124,'Core Questionnaire - Print'!$D$37:$N$37,0),0)</f>
        <v>#N/A</v>
      </c>
      <c r="BL118" s="42"/>
      <c r="BM118" s="42" t="e">
        <f>VLOOKUP(BK123,'Core Questionnaire - Print'!$D$27:$O$67,MATCH(BM$124,'Core Questionnaire - Print'!$D$37:$N$37,0),0)</f>
        <v>#N/A</v>
      </c>
      <c r="BN118" s="41"/>
      <c r="BO118" s="42" t="e">
        <f>VLOOKUP(BO123,'Core Questionnaire - Print'!$D$27:$O$67,MATCH(BO$124,'Core Questionnaire - Print'!$D$37:$N$37,0),0)</f>
        <v>#N/A</v>
      </c>
      <c r="BP118" s="42" t="e">
        <f>HLOOKUP(BP124,'Core Questionnaire - Print'!$D$45:$N$46,2,0)</f>
        <v>#N/A</v>
      </c>
      <c r="BQ118" s="42" t="e">
        <f>VLOOKUP(BO123,'Core Questionnaire - Print'!$D$27:$O$67,MATCH(BQ$124,'Core Questionnaire - Print'!$D$37:$N$37,0),0)</f>
        <v>#N/A</v>
      </c>
      <c r="BR118" s="41"/>
      <c r="BS118" s="42" t="e">
        <f>VLOOKUP(BS123,'Core Questionnaire - Print'!$D$27:$O$67,MATCH(BS$124,'Core Questionnaire - Print'!$D$37:$N$37,0),0)</f>
        <v>#N/A</v>
      </c>
      <c r="BT118" s="42" t="e">
        <f>HLOOKUP(BT124,'Core Questionnaire - Print'!$D$45:$N$46,2,0)</f>
        <v>#N/A</v>
      </c>
      <c r="BU118" s="42" t="e">
        <f>VLOOKUP(BS123,'Core Questionnaire - Print'!$D$27:$O$67,MATCH(BU$124,'Core Questionnaire - Print'!$D$37:$N$37,0),0)</f>
        <v>#N/A</v>
      </c>
      <c r="BV118" s="41"/>
      <c r="BW118" s="42" t="e">
        <f>HLOOKUP(BW124,'Core Questionnaire - Print'!$D$45:$N$46,2,0)</f>
        <v>#N/A</v>
      </c>
      <c r="BX118" s="42" t="e">
        <f>HLOOKUP(BX124,'Core Questionnaire - Print'!$D$45:$N$46,2,0)</f>
        <v>#N/A</v>
      </c>
      <c r="BY118" s="42" t="e">
        <f>HLOOKUP(BY124,'Core Questionnaire - Print'!$D$45:$N$46,2,0)</f>
        <v>#N/A</v>
      </c>
      <c r="BZ118" s="41"/>
      <c r="CA118" s="42" t="e">
        <f>VLOOKUP(CA123,'Core Questionnaire - Print'!$D$27:$O$67,MATCH(CA$124,'Core Questionnaire - Print'!$D$48:$O$48,0),0)</f>
        <v>#N/A</v>
      </c>
      <c r="CB118" s="42" t="e">
        <f>VLOOKUP(CA123,'Core Questionnaire - Print'!$D$27:$O$67,MATCH(CB$124,'Core Questionnaire - Print'!$D$48:$O$48,0),0)</f>
        <v>#N/A</v>
      </c>
      <c r="CC118" s="42" t="e">
        <f>VLOOKUP(CA123,'Core Questionnaire - Print'!$D$27:$O$67,MATCH(CC$124,'Core Questionnaire - Print'!$D$48:$O$48,0),0)</f>
        <v>#N/A</v>
      </c>
      <c r="CD118" s="41"/>
      <c r="CE118" s="42" t="e">
        <f>VLOOKUP(CE123,'Core Questionnaire - Print'!$D$27:$O$67,MATCH(CE$124,'Core Questionnaire - Print'!$D$48:$O$48,0),0)</f>
        <v>#N/A</v>
      </c>
      <c r="CF118" s="42" t="e">
        <f>VLOOKUP(CE123,'Core Questionnaire - Print'!$D$27:$O$67,MATCH(CF$124,'Core Questionnaire - Print'!$D$48:$O$48,0),0)</f>
        <v>#N/A</v>
      </c>
      <c r="CG118" s="42" t="e">
        <f>VLOOKUP(CE123,'Core Questionnaire - Print'!$D$27:$O$67,MATCH(CG$124,'Core Questionnaire - Print'!$D$48:$O$48,0),0)</f>
        <v>#N/A</v>
      </c>
      <c r="CH118" s="41"/>
      <c r="CI118" s="42" t="e">
        <f>VLOOKUP(CI123,'Core Questionnaire - Print'!$D$27:$O$67,MATCH(CI$124,'Core Questionnaire - Print'!$D$48:$O$48,0),0)</f>
        <v>#N/A</v>
      </c>
      <c r="CJ118" s="42" t="e">
        <f>VLOOKUP(CI123,'Core Questionnaire - Print'!$D$27:$O$67,MATCH(CJ$124,'Core Questionnaire - Print'!$D$48:$O$48,0),0)</f>
        <v>#N/A</v>
      </c>
      <c r="CK118" s="42" t="e">
        <f>VLOOKUP(CI123,'Core Questionnaire - Print'!$D$27:$O$67,MATCH(CK$124,'Core Questionnaire - Print'!$D$48:$O$48,0),0)</f>
        <v>#N/A</v>
      </c>
      <c r="CL118" s="41"/>
      <c r="CM118" s="42" t="e">
        <f>VLOOKUP(CM123,'Core Questionnaire - Print'!$D$27:$O$67,MATCH(CM$124,'Core Questionnaire - Print'!$D$48:$O$48,0),0)</f>
        <v>#N/A</v>
      </c>
      <c r="CN118" s="42" t="e">
        <f>VLOOKUP(CM123,'Core Questionnaire - Print'!$D$27:$O$67,MATCH(CN$124,'Core Questionnaire - Print'!$D$48:$O$48,0),0)</f>
        <v>#N/A</v>
      </c>
      <c r="CO118" s="42" t="e">
        <f>VLOOKUP(CM123,'Core Questionnaire - Print'!$D$27:$O$67,MATCH(CO$124,'Core Questionnaire - Print'!$D$48:$O$48,0),0)</f>
        <v>#N/A</v>
      </c>
      <c r="CP118" s="41"/>
      <c r="CQ118" s="42" t="e">
        <f>VLOOKUP(CQ123,'Core Questionnaire - Print'!$D$27:$O$67,MATCH(CQ$124,'Core Questionnaire - Print'!$D$55:$O$55,0),0)</f>
        <v>#N/A</v>
      </c>
      <c r="CR118" s="42" t="e">
        <f>VLOOKUP(CQ123,'Core Questionnaire - Print'!$D$27:$O$67,MATCH(CR$124,'Core Questionnaire - Print'!$D$55:$O$55,0),0)</f>
        <v>#N/A</v>
      </c>
      <c r="CS118" s="42" t="e">
        <f>VLOOKUP(CQ123,'Core Questionnaire - Print'!$D$27:$O$67,MATCH(CS$124,'Core Questionnaire - Print'!$D$55:$O$55,0),0)</f>
        <v>#N/A</v>
      </c>
      <c r="CT118" s="41"/>
      <c r="CU118" s="42" t="e">
        <f>VLOOKUP(CU123,'Core Questionnaire - Print'!$D$27:$O$67,MATCH(CU$124,'Core Questionnaire - Print'!$D$55:$O$55,0),0)</f>
        <v>#N/A</v>
      </c>
      <c r="CV118" s="42" t="e">
        <f>VLOOKUP(CU123,'Core Questionnaire - Print'!$D$27:$O$67,MATCH(CV$124,'Core Questionnaire - Print'!$D$55:$O$55,0),0)</f>
        <v>#N/A</v>
      </c>
      <c r="CW118" s="42" t="e">
        <f>VLOOKUP(CU123,'Core Questionnaire - Print'!$D$27:$O$67,MATCH(CW$124,'Core Questionnaire - Print'!$D$55:$O$55,0),0)</f>
        <v>#N/A</v>
      </c>
      <c r="CX118" s="41"/>
      <c r="CY118" s="42" t="e">
        <f>VLOOKUP(CY123,'Core Questionnaire - Print'!$D$27:$O$67,MATCH(CY$124,'Core Questionnaire - Print'!$D$55:$O$55,0),0)</f>
        <v>#N/A</v>
      </c>
      <c r="CZ118" s="42" t="e">
        <f>VLOOKUP(CY123,'Core Questionnaire - Print'!$D$27:$O$67,MATCH(CZ$124,'Core Questionnaire - Print'!$D$55:$O$55,0),0)</f>
        <v>#N/A</v>
      </c>
      <c r="DA118" s="42" t="e">
        <f>VLOOKUP(DA123,'Core Questionnaire - Print'!$D$27:$O$67,MATCH(DA$124,'Core Questionnaire - Print'!$D$55:$O$55,0),0)</f>
        <v>#N/A</v>
      </c>
      <c r="DB118" s="42" t="e">
        <f>VLOOKUP(DB123,'Core Questionnaire - Print'!$D$27:$O$67,MATCH(DB$124,'Core Questionnaire - Print'!$D$55:$O$55,0),0)</f>
        <v>#N/A</v>
      </c>
      <c r="DC118" s="42" t="e">
        <f>VLOOKUP(DC123,'Core Questionnaire - Print'!$D$27:$O$67,MATCH(DC$124,'Core Questionnaire - Print'!$D$55:$O$55,0),0)</f>
        <v>#N/A</v>
      </c>
      <c r="DD118" s="42" t="e">
        <f>VLOOKUP(CY123,'Core Questionnaire - Print'!$D$27:$O$67,MATCH(DD$124,'Core Questionnaire - Print'!$D$55:$O$55,0),0)</f>
        <v>#N/A</v>
      </c>
      <c r="DE118" s="41"/>
      <c r="DF118" s="42" t="e">
        <f>VLOOKUP(DF123,'Core Questionnaire - Print'!$D$27:$O$67,MATCH(DF$124,'Core Questionnaire - Print'!$D$60:$N$60,0),0)</f>
        <v>#N/A</v>
      </c>
      <c r="DG118" s="42" t="e">
        <f>VLOOKUP(DG123,'Core Questionnaire - Print'!$D$27:$O$67,MATCH(DG$124,'Core Questionnaire - Print'!$D$55:$O$55,0),0)</f>
        <v>#N/A</v>
      </c>
      <c r="DH118" s="42" t="e">
        <f>VLOOKUP(DH123,'Core Questionnaire - Print'!$D$27:$O$67,MATCH(DH$124,'Core Questionnaire - Print'!$D$55:$O$55,0),0)</f>
        <v>#N/A</v>
      </c>
      <c r="DI118" s="42" t="e">
        <f>VLOOKUP(DI123,'Core Questionnaire - Print'!$D$27:$O$67,MATCH(DI$124,'Core Questionnaire - Print'!$D$55:$O$55,0),0)</f>
        <v>#N/A</v>
      </c>
      <c r="DJ118" s="42" t="e">
        <f>VLOOKUP(DJ123,'Core Questionnaire - Print'!$D$27:$O$67,MATCH(DJ$124,'Core Questionnaire - Print'!$D$55:$O$55,0),0)</f>
        <v>#N/A</v>
      </c>
      <c r="DK118" s="42" t="e">
        <f>VLOOKUP(DF123,'Core Questionnaire - Print'!$D$27:$O$67,MATCH(DK$124,'Core Questionnaire - Print'!$D$60:$N$60,0),0)</f>
        <v>#N/A</v>
      </c>
      <c r="DL118" s="41"/>
      <c r="DM118" s="42" t="e">
        <f>VLOOKUP(DM123,'Core Questionnaire - Print'!$D$27:$O$67,MATCH(DM$124,'Core Questionnaire - Print'!$D$60:$N$60,0),0)</f>
        <v>#N/A</v>
      </c>
      <c r="DN118" s="42" t="e">
        <f>VLOOKUP(DM123,'Core Questionnaire - Print'!$D$27:$O$67,MATCH(DN$124,'Core Questionnaire - Print'!$D$60:$N$60,0),0)</f>
        <v>#N/A</v>
      </c>
      <c r="DO118" s="41"/>
      <c r="DP118" s="42" t="e">
        <f>VLOOKUP(DP123,'Core Questionnaire - Print'!$D$27:$O$67,MATCH(DP$124,'Core Questionnaire - Print'!$D$60:$N$60,0),0)</f>
        <v>#N/A</v>
      </c>
      <c r="DQ118" s="42" t="e">
        <f>VLOOKUP(DP123,'Core Questionnaire - Print'!$D$27:$O$67,MATCH(DQ$124,'Core Questionnaire - Print'!$D$60:$N$60,0),0)</f>
        <v>#N/A</v>
      </c>
      <c r="DR118" s="42" t="e">
        <f>VLOOKUP(DQ123,'Core Questionnaire - Print'!$D$27:$O$67,MATCH(DR$124,'Core Questionnaire - Print'!$D$60:$N$60,0),0)</f>
        <v>#N/A</v>
      </c>
      <c r="DS118" s="42" t="e">
        <f>VLOOKUP(DP123,'Core Questionnaire - Print'!$D$27:$O$67,MATCH(DS$124,'Core Questionnaire - Print'!$D$60:$N$60,0),0)</f>
        <v>#N/A</v>
      </c>
      <c r="DT118" s="41"/>
      <c r="DU118" s="42" t="e">
        <f>VLOOKUP(DU123,'Core Questionnaire - Print'!$D$27:$O$67,MATCH(DU$124,'Core Questionnaire - Print'!$D$60:$N$60,0),0)</f>
        <v>#N/A</v>
      </c>
      <c r="DV118" s="42" t="e">
        <f>VLOOKUP(DU123,'Core Questionnaire - Print'!$D$27:$O$67,MATCH(DV$124,'Core Questionnaire - Print'!$D$60:$N$60,0),0)</f>
        <v>#N/A</v>
      </c>
      <c r="DW118" s="41"/>
      <c r="DX118" s="42" t="e">
        <f>VLOOKUP(DX123,'Core Questionnaire - Print'!$D$27:$O$67,MATCH(DX$124,'Core Questionnaire - Print'!$D$60:$N$60,0),0)</f>
        <v>#N/A</v>
      </c>
      <c r="DY118" s="42" t="e">
        <f>VLOOKUP(DX123,'Core Questionnaire - Print'!$D$27:$O$67,MATCH(DY$124,'Core Questionnaire - Print'!$D$60:$N$60,0),0)</f>
        <v>#N/A</v>
      </c>
      <c r="DZ118" s="41"/>
    </row>
    <row r="119" spans="2:130" ht="13.5" customHeight="1">
      <c r="B119" s="40" t="s">
        <v>20</v>
      </c>
      <c r="C119" s="41"/>
      <c r="D119" s="51" t="e">
        <f>D118/D120</f>
        <v>#N/A</v>
      </c>
      <c r="E119" s="51" t="e">
        <f>E118/E120</f>
        <v>#N/A</v>
      </c>
      <c r="F119" s="51" t="e">
        <f>F118/F120</f>
        <v>#N/A</v>
      </c>
      <c r="G119" s="51" t="e">
        <f>G118/G120</f>
        <v>#N/A</v>
      </c>
      <c r="H119" s="41"/>
      <c r="I119" s="51" t="e">
        <f>I118/I120</f>
        <v>#N/A</v>
      </c>
      <c r="J119" s="51" t="e">
        <f>J118/J120</f>
        <v>#N/A</v>
      </c>
      <c r="K119" s="51" t="e">
        <f>K118/K120</f>
        <v>#N/A</v>
      </c>
      <c r="L119" s="51" t="e">
        <f>L118/L120</f>
        <v>#N/A</v>
      </c>
      <c r="M119" s="51" t="e">
        <f>M118/M120</f>
        <v>#N/A</v>
      </c>
      <c r="N119" s="41"/>
      <c r="O119" s="51" t="e">
        <f>O118/O120</f>
        <v>#N/A</v>
      </c>
      <c r="P119" s="51" t="e">
        <f>P118/P120</f>
        <v>#N/A</v>
      </c>
      <c r="Q119" s="51" t="e">
        <f>Q118/Q120</f>
        <v>#N/A</v>
      </c>
      <c r="R119" s="51" t="e">
        <f>R118/R120</f>
        <v>#N/A</v>
      </c>
      <c r="S119" s="51" t="e">
        <f>S118/S120</f>
        <v>#N/A</v>
      </c>
      <c r="T119" s="41"/>
      <c r="U119" s="51" t="e">
        <f>U118/U120</f>
        <v>#N/A</v>
      </c>
      <c r="V119" s="51" t="e">
        <f>V118/V120</f>
        <v>#N/A</v>
      </c>
      <c r="W119" s="51" t="e">
        <f>W118/W120</f>
        <v>#N/A</v>
      </c>
      <c r="X119" s="51" t="e">
        <f>X118/X120</f>
        <v>#N/A</v>
      </c>
      <c r="Y119" s="51" t="e">
        <f>Y118/Y120</f>
        <v>#N/A</v>
      </c>
      <c r="Z119" s="41"/>
      <c r="AA119" s="51" t="e">
        <f>AA118/AA120</f>
        <v>#N/A</v>
      </c>
      <c r="AB119" s="51" t="e">
        <f>AB118/AB120</f>
        <v>#N/A</v>
      </c>
      <c r="AC119" s="51" t="e">
        <f>AC118/AC120</f>
        <v>#N/A</v>
      </c>
      <c r="AD119" s="51" t="e">
        <f>AD118/AD120</f>
        <v>#N/A</v>
      </c>
      <c r="AE119" s="51" t="e">
        <f>AE118/AE120</f>
        <v>#N/A</v>
      </c>
      <c r="AF119" s="41"/>
      <c r="AG119" s="51" t="e">
        <f>AG118/AG120</f>
        <v>#N/A</v>
      </c>
      <c r="AH119" s="51" t="e">
        <f>AH118/AH120</f>
        <v>#N/A</v>
      </c>
      <c r="AI119" s="51" t="e">
        <f>AI118/AI120</f>
        <v>#N/A</v>
      </c>
      <c r="AJ119" s="51" t="e">
        <f>AJ118/AJ120</f>
        <v>#N/A</v>
      </c>
      <c r="AK119" s="51" t="e">
        <f>AK118/AK120</f>
        <v>#N/A</v>
      </c>
      <c r="AL119" s="41"/>
      <c r="AM119" s="51" t="e">
        <f>AM118/AM120</f>
        <v>#N/A</v>
      </c>
      <c r="AN119" s="51" t="e">
        <f>AN118/AN120</f>
        <v>#N/A</v>
      </c>
      <c r="AO119" s="51" t="e">
        <f>AO118/AO120</f>
        <v>#N/A</v>
      </c>
      <c r="AP119" s="51" t="e">
        <f>AP118/AP120</f>
        <v>#N/A</v>
      </c>
      <c r="AQ119" s="51" t="e">
        <f>AQ118/AQ120</f>
        <v>#N/A</v>
      </c>
      <c r="AR119" s="41"/>
      <c r="AS119" s="51" t="e">
        <f>AS118/AS120</f>
        <v>#N/A</v>
      </c>
      <c r="AT119" s="51" t="e">
        <f>AT118/AT120</f>
        <v>#N/A</v>
      </c>
      <c r="AU119" s="51" t="e">
        <f>AU118/AU120</f>
        <v>#N/A</v>
      </c>
      <c r="AV119" s="51" t="e">
        <f>AV118/AV120</f>
        <v>#N/A</v>
      </c>
      <c r="AW119" s="51" t="e">
        <f>AW118/AW120</f>
        <v>#N/A</v>
      </c>
      <c r="AX119" s="41"/>
      <c r="AY119" s="51" t="e">
        <f>AY118/AY120</f>
        <v>#N/A</v>
      </c>
      <c r="AZ119" s="51" t="e">
        <f>AZ118/AZ120</f>
        <v>#N/A</v>
      </c>
      <c r="BA119" s="51" t="e">
        <f>BA118/BA120</f>
        <v>#N/A</v>
      </c>
      <c r="BB119" s="41"/>
      <c r="BC119" s="51" t="e">
        <f>BC118/BC120</f>
        <v>#N/A</v>
      </c>
      <c r="BD119" s="51" t="e">
        <f>BD118/BD120</f>
        <v>#N/A</v>
      </c>
      <c r="BE119" s="51" t="e">
        <f>BE118/BE120</f>
        <v>#N/A</v>
      </c>
      <c r="BF119" s="41"/>
      <c r="BG119" s="51" t="e">
        <f>BG118/BG120</f>
        <v>#N/A</v>
      </c>
      <c r="BH119" s="51"/>
      <c r="BI119" s="51" t="e">
        <f>BI118/BI120</f>
        <v>#N/A</v>
      </c>
      <c r="BJ119" s="41"/>
      <c r="BK119" s="51" t="e">
        <f>BK118/BK120</f>
        <v>#N/A</v>
      </c>
      <c r="BL119" s="51"/>
      <c r="BM119" s="51" t="e">
        <f>BM118/BM120</f>
        <v>#N/A</v>
      </c>
      <c r="BN119" s="41"/>
      <c r="BO119" s="51" t="e">
        <f>BO118/BO120</f>
        <v>#N/A</v>
      </c>
      <c r="BP119" s="51" t="e">
        <f>BP118/BP120</f>
        <v>#N/A</v>
      </c>
      <c r="BQ119" s="51" t="e">
        <f>BQ118/BQ120</f>
        <v>#N/A</v>
      </c>
      <c r="BR119" s="41"/>
      <c r="BS119" s="51" t="e">
        <f>BS118/BS120</f>
        <v>#N/A</v>
      </c>
      <c r="BT119" s="51" t="e">
        <f>BT118/BT120</f>
        <v>#N/A</v>
      </c>
      <c r="BU119" s="51" t="e">
        <f>BU118/BU120</f>
        <v>#N/A</v>
      </c>
      <c r="BV119" s="41"/>
      <c r="BW119" s="51" t="e">
        <f>BW118/BW120</f>
        <v>#N/A</v>
      </c>
      <c r="BX119" s="51" t="e">
        <f>BX118/BX120</f>
        <v>#N/A</v>
      </c>
      <c r="BY119" s="51" t="e">
        <f>BY118/BY120</f>
        <v>#N/A</v>
      </c>
      <c r="BZ119" s="41"/>
      <c r="CA119" s="51" t="e">
        <f>CA118/CA120</f>
        <v>#N/A</v>
      </c>
      <c r="CB119" s="51" t="e">
        <f>CB118/CB120</f>
        <v>#N/A</v>
      </c>
      <c r="CC119" s="51" t="e">
        <f>CC118/CC120</f>
        <v>#N/A</v>
      </c>
      <c r="CD119" s="41"/>
      <c r="CE119" s="51" t="e">
        <f>CE118/CE120</f>
        <v>#N/A</v>
      </c>
      <c r="CF119" s="51" t="e">
        <f>CF118/CF120</f>
        <v>#N/A</v>
      </c>
      <c r="CG119" s="51" t="e">
        <f>CG118/CG120</f>
        <v>#N/A</v>
      </c>
      <c r="CH119" s="41"/>
      <c r="CI119" s="51" t="e">
        <f>CI118/CI120</f>
        <v>#N/A</v>
      </c>
      <c r="CJ119" s="51" t="e">
        <f>CJ118/CJ120</f>
        <v>#N/A</v>
      </c>
      <c r="CK119" s="51" t="e">
        <f>CK118/CK120</f>
        <v>#N/A</v>
      </c>
      <c r="CL119" s="41"/>
      <c r="CM119" s="51" t="e">
        <f>CM118/CM120</f>
        <v>#N/A</v>
      </c>
      <c r="CN119" s="51" t="e">
        <f>CN118/CN120</f>
        <v>#N/A</v>
      </c>
      <c r="CO119" s="51" t="e">
        <f>CO118/CO120</f>
        <v>#N/A</v>
      </c>
      <c r="CP119" s="41"/>
      <c r="CQ119" s="51" t="e">
        <f>CQ118/CQ120</f>
        <v>#N/A</v>
      </c>
      <c r="CR119" s="51" t="e">
        <f>CR118/CR120</f>
        <v>#N/A</v>
      </c>
      <c r="CS119" s="51" t="e">
        <f>CS118/CS120</f>
        <v>#N/A</v>
      </c>
      <c r="CT119" s="41"/>
      <c r="CU119" s="51" t="e">
        <f>CU118/CU120</f>
        <v>#N/A</v>
      </c>
      <c r="CV119" s="51" t="e">
        <f>CV118/CV120</f>
        <v>#N/A</v>
      </c>
      <c r="CW119" s="51" t="e">
        <f>CW118/CW120</f>
        <v>#N/A</v>
      </c>
      <c r="CX119" s="41"/>
      <c r="CY119" s="51" t="e">
        <f aca="true" t="shared" si="4" ref="CY119:DD119">CY118/CY120</f>
        <v>#N/A</v>
      </c>
      <c r="CZ119" s="51" t="e">
        <f t="shared" si="4"/>
        <v>#N/A</v>
      </c>
      <c r="DA119" s="51" t="e">
        <f t="shared" si="4"/>
        <v>#N/A</v>
      </c>
      <c r="DB119" s="51" t="e">
        <f t="shared" si="4"/>
        <v>#N/A</v>
      </c>
      <c r="DC119" s="51" t="e">
        <f t="shared" si="4"/>
        <v>#N/A</v>
      </c>
      <c r="DD119" s="51" t="e">
        <f t="shared" si="4"/>
        <v>#N/A</v>
      </c>
      <c r="DE119" s="41"/>
      <c r="DF119" s="51" t="e">
        <f aca="true" t="shared" si="5" ref="DF119:DK119">DF118/DF120</f>
        <v>#N/A</v>
      </c>
      <c r="DG119" s="51" t="e">
        <f t="shared" si="5"/>
        <v>#N/A</v>
      </c>
      <c r="DH119" s="51" t="e">
        <f t="shared" si="5"/>
        <v>#N/A</v>
      </c>
      <c r="DI119" s="51" t="e">
        <f t="shared" si="5"/>
        <v>#N/A</v>
      </c>
      <c r="DJ119" s="51" t="e">
        <f t="shared" si="5"/>
        <v>#N/A</v>
      </c>
      <c r="DK119" s="51" t="e">
        <f t="shared" si="5"/>
        <v>#N/A</v>
      </c>
      <c r="DL119" s="41"/>
      <c r="DM119" s="51" t="e">
        <f>DM118/DM120</f>
        <v>#N/A</v>
      </c>
      <c r="DN119" s="51" t="e">
        <f>DN118/DN120</f>
        <v>#N/A</v>
      </c>
      <c r="DO119" s="41"/>
      <c r="DP119" s="51" t="e">
        <f>DP118/DP120</f>
        <v>#N/A</v>
      </c>
      <c r="DQ119" s="51" t="e">
        <f>DQ118/DQ120</f>
        <v>#N/A</v>
      </c>
      <c r="DR119" s="51" t="e">
        <f>DR118/DR120</f>
        <v>#N/A</v>
      </c>
      <c r="DS119" s="51" t="e">
        <f>DS118/DS120</f>
        <v>#N/A</v>
      </c>
      <c r="DT119" s="41"/>
      <c r="DU119" s="51" t="e">
        <f>DU118/DU120</f>
        <v>#N/A</v>
      </c>
      <c r="DV119" s="51" t="e">
        <f>DV118/DV120</f>
        <v>#N/A</v>
      </c>
      <c r="DW119" s="41"/>
      <c r="DX119" s="51" t="e">
        <f>DX118/DX120</f>
        <v>#N/A</v>
      </c>
      <c r="DY119" s="51" t="e">
        <f>DY118/DY120</f>
        <v>#N/A</v>
      </c>
      <c r="DZ119" s="41"/>
    </row>
    <row r="120" spans="2:130" ht="13.5" customHeight="1">
      <c r="B120" s="43" t="s">
        <v>23</v>
      </c>
      <c r="C120" s="44"/>
      <c r="D120" s="45" t="e">
        <f>SUM(D118:G118)</f>
        <v>#N/A</v>
      </c>
      <c r="E120" s="45" t="e">
        <f>SUM(D118:G118)</f>
        <v>#N/A</v>
      </c>
      <c r="F120" s="45" t="e">
        <f>SUM(D118:G118)</f>
        <v>#N/A</v>
      </c>
      <c r="G120" s="45" t="e">
        <f>SUM(D118:G118)</f>
        <v>#N/A</v>
      </c>
      <c r="H120" s="44"/>
      <c r="I120" s="45" t="e">
        <f>SUM(I118:M118)</f>
        <v>#N/A</v>
      </c>
      <c r="J120" s="45" t="e">
        <f>SUM(I118:M118)</f>
        <v>#N/A</v>
      </c>
      <c r="K120" s="45" t="e">
        <f>SUM(I118:M118)</f>
        <v>#N/A</v>
      </c>
      <c r="L120" s="45" t="e">
        <f>SUM(I118:M118)</f>
        <v>#N/A</v>
      </c>
      <c r="M120" s="45" t="e">
        <f>SUM(I118:M118)</f>
        <v>#N/A</v>
      </c>
      <c r="N120" s="44"/>
      <c r="O120" s="45" t="e">
        <f>SUM(O118:S118)</f>
        <v>#N/A</v>
      </c>
      <c r="P120" s="45" t="e">
        <f>SUM(O118:S118)</f>
        <v>#N/A</v>
      </c>
      <c r="Q120" s="45" t="e">
        <f>SUM(O118:S118)</f>
        <v>#N/A</v>
      </c>
      <c r="R120" s="45" t="e">
        <f>SUM(O118:S118)</f>
        <v>#N/A</v>
      </c>
      <c r="S120" s="45" t="e">
        <f>SUM(O118:S118)</f>
        <v>#N/A</v>
      </c>
      <c r="T120" s="44"/>
      <c r="U120" s="45" t="e">
        <f>SUM(U118:Y118)</f>
        <v>#N/A</v>
      </c>
      <c r="V120" s="45" t="e">
        <f>SUM(U118:Y118)</f>
        <v>#N/A</v>
      </c>
      <c r="W120" s="45" t="e">
        <f>SUM(U118:Y118)</f>
        <v>#N/A</v>
      </c>
      <c r="X120" s="45" t="e">
        <f>SUM(U118:Y118)</f>
        <v>#N/A</v>
      </c>
      <c r="Y120" s="45" t="e">
        <f>SUM(U118:Y118)</f>
        <v>#N/A</v>
      </c>
      <c r="Z120" s="44"/>
      <c r="AA120" s="45" t="e">
        <f>SUM(AA118:AE118)</f>
        <v>#N/A</v>
      </c>
      <c r="AB120" s="45" t="e">
        <f>SUM(AA118:AE118)</f>
        <v>#N/A</v>
      </c>
      <c r="AC120" s="45" t="e">
        <f>SUM(AA118:AE118)</f>
        <v>#N/A</v>
      </c>
      <c r="AD120" s="45" t="e">
        <f>SUM(AA118:AE118)</f>
        <v>#N/A</v>
      </c>
      <c r="AE120" s="45" t="e">
        <f>SUM(AA118:AE118)</f>
        <v>#N/A</v>
      </c>
      <c r="AF120" s="44"/>
      <c r="AG120" s="45" t="e">
        <f>SUM(AG118:AK118)</f>
        <v>#N/A</v>
      </c>
      <c r="AH120" s="45" t="e">
        <f>SUM(AG118:AK118)</f>
        <v>#N/A</v>
      </c>
      <c r="AI120" s="45" t="e">
        <f>SUM(AH118:AL118)</f>
        <v>#N/A</v>
      </c>
      <c r="AJ120" s="45" t="e">
        <f>SUM(AG118:AK118)</f>
        <v>#N/A</v>
      </c>
      <c r="AK120" s="45" t="e">
        <f>SUM(AG118:AK118)</f>
        <v>#N/A</v>
      </c>
      <c r="AL120" s="44"/>
      <c r="AM120" s="45" t="e">
        <f>SUM(AM118:AQ118)</f>
        <v>#N/A</v>
      </c>
      <c r="AN120" s="45" t="e">
        <f>SUM(AM118:AQ118)</f>
        <v>#N/A</v>
      </c>
      <c r="AO120" s="45" t="e">
        <f>SUM(AN118:AR118)</f>
        <v>#N/A</v>
      </c>
      <c r="AP120" s="45" t="e">
        <f>SUM(AM118:AQ118)</f>
        <v>#N/A</v>
      </c>
      <c r="AQ120" s="45" t="e">
        <f>SUM(AM118:AQ118)</f>
        <v>#N/A</v>
      </c>
      <c r="AR120" s="44"/>
      <c r="AS120" s="45" t="e">
        <f>SUM(AS118:AW118)</f>
        <v>#N/A</v>
      </c>
      <c r="AT120" s="45" t="e">
        <f>SUM(AS118:AW118)</f>
        <v>#N/A</v>
      </c>
      <c r="AU120" s="45" t="e">
        <f>SUM(AT118:AX118)</f>
        <v>#N/A</v>
      </c>
      <c r="AV120" s="45" t="e">
        <f>SUM(AS118:AW118)</f>
        <v>#N/A</v>
      </c>
      <c r="AW120" s="45" t="e">
        <f>SUM(AS118:AW118)</f>
        <v>#N/A</v>
      </c>
      <c r="AX120" s="44"/>
      <c r="AY120" s="45" t="e">
        <f>SUM(AY118:BA118)</f>
        <v>#N/A</v>
      </c>
      <c r="AZ120" s="45" t="e">
        <f>SUM(AY118:BA118)</f>
        <v>#N/A</v>
      </c>
      <c r="BA120" s="45" t="e">
        <f>SUM(AY118:BA118)</f>
        <v>#N/A</v>
      </c>
      <c r="BB120" s="44"/>
      <c r="BC120" s="45" t="e">
        <f>SUM(BC118:BE118)</f>
        <v>#N/A</v>
      </c>
      <c r="BD120" s="45" t="e">
        <f>SUM(BC118:BE118)</f>
        <v>#N/A</v>
      </c>
      <c r="BE120" s="45" t="e">
        <f>SUM(BC118:BE118)</f>
        <v>#N/A</v>
      </c>
      <c r="BF120" s="44"/>
      <c r="BG120" s="45" t="e">
        <f>SUM(BG118:BI118)</f>
        <v>#N/A</v>
      </c>
      <c r="BH120" s="45"/>
      <c r="BI120" s="45" t="e">
        <f>SUM(BG118:BI118)</f>
        <v>#N/A</v>
      </c>
      <c r="BJ120" s="44"/>
      <c r="BK120" s="45" t="e">
        <f>SUM(BK118:BM118)</f>
        <v>#N/A</v>
      </c>
      <c r="BL120" s="45"/>
      <c r="BM120" s="45" t="e">
        <f>SUM(BK118:BM118)</f>
        <v>#N/A</v>
      </c>
      <c r="BN120" s="44"/>
      <c r="BO120" s="45" t="e">
        <f>SUM(BO118:BQ118)</f>
        <v>#N/A</v>
      </c>
      <c r="BP120" s="45" t="e">
        <f>SUM(BO118:BQ118)</f>
        <v>#N/A</v>
      </c>
      <c r="BQ120" s="45" t="e">
        <f>SUM(BO118:BQ118)</f>
        <v>#N/A</v>
      </c>
      <c r="BR120" s="44"/>
      <c r="BS120" s="45" t="e">
        <f>SUM(BS118:BU118)</f>
        <v>#N/A</v>
      </c>
      <c r="BT120" s="45" t="e">
        <f>SUM(BS118:BU118)</f>
        <v>#N/A</v>
      </c>
      <c r="BU120" s="45" t="e">
        <f>SUM(BS118:BU118)</f>
        <v>#N/A</v>
      </c>
      <c r="BV120" s="44"/>
      <c r="BW120" s="45" t="e">
        <f>SUM(BW118:BY118)</f>
        <v>#N/A</v>
      </c>
      <c r="BX120" s="45" t="e">
        <f>SUM(BW118:BY118)</f>
        <v>#N/A</v>
      </c>
      <c r="BY120" s="45" t="e">
        <f>SUM(BW118:BY118)</f>
        <v>#N/A</v>
      </c>
      <c r="BZ120" s="44"/>
      <c r="CA120" s="45" t="e">
        <f>SUM(CA118:CC118)</f>
        <v>#N/A</v>
      </c>
      <c r="CB120" s="45" t="e">
        <f>SUM(CA118:CC118)</f>
        <v>#N/A</v>
      </c>
      <c r="CC120" s="45" t="e">
        <f>SUM(CA118:CC118)</f>
        <v>#N/A</v>
      </c>
      <c r="CD120" s="44"/>
      <c r="CE120" s="45" t="e">
        <f>SUM(CE118:CG118)</f>
        <v>#N/A</v>
      </c>
      <c r="CF120" s="45" t="e">
        <f>SUM(CE118:CG118)</f>
        <v>#N/A</v>
      </c>
      <c r="CG120" s="45" t="e">
        <f>SUM(CE118:CG118)</f>
        <v>#N/A</v>
      </c>
      <c r="CH120" s="44"/>
      <c r="CI120" s="45" t="e">
        <f>SUM(CI118:CK118)</f>
        <v>#N/A</v>
      </c>
      <c r="CJ120" s="45" t="e">
        <f>SUM(CI118:CK118)</f>
        <v>#N/A</v>
      </c>
      <c r="CK120" s="45" t="e">
        <f>SUM(CI118:CK118)</f>
        <v>#N/A</v>
      </c>
      <c r="CL120" s="44"/>
      <c r="CM120" s="45" t="e">
        <f>SUM(CM118:CO118)</f>
        <v>#N/A</v>
      </c>
      <c r="CN120" s="45" t="e">
        <f>SUM(CM118:CO118)</f>
        <v>#N/A</v>
      </c>
      <c r="CO120" s="45" t="e">
        <f>SUM(CM118:CO118)</f>
        <v>#N/A</v>
      </c>
      <c r="CP120" s="44"/>
      <c r="CQ120" s="45" t="e">
        <f>SUM(CQ118:CS118)</f>
        <v>#N/A</v>
      </c>
      <c r="CR120" s="45" t="e">
        <f>SUM(CQ118:CS118)</f>
        <v>#N/A</v>
      </c>
      <c r="CS120" s="45" t="e">
        <f>SUM(CQ118:CS118)</f>
        <v>#N/A</v>
      </c>
      <c r="CT120" s="44"/>
      <c r="CU120" s="45" t="e">
        <f>SUM(CU118:CW118)</f>
        <v>#N/A</v>
      </c>
      <c r="CV120" s="45" t="e">
        <f>SUM(CU118:CW118)</f>
        <v>#N/A</v>
      </c>
      <c r="CW120" s="45" t="e">
        <f>SUM(CU118:CW118)</f>
        <v>#N/A</v>
      </c>
      <c r="CX120" s="44"/>
      <c r="CY120" s="45" t="e">
        <f>SUM(CY118:DD118)</f>
        <v>#N/A</v>
      </c>
      <c r="CZ120" s="45" t="e">
        <f>SUM(CY118:DD118)</f>
        <v>#N/A</v>
      </c>
      <c r="DA120" s="45" t="e">
        <f>SUM(DA118:DF118)</f>
        <v>#N/A</v>
      </c>
      <c r="DB120" s="45" t="e">
        <f>SUM(DB118:DG118)</f>
        <v>#N/A</v>
      </c>
      <c r="DC120" s="45" t="e">
        <f>SUM(DC118:DH118)</f>
        <v>#N/A</v>
      </c>
      <c r="DD120" s="45" t="e">
        <f>SUM(CY118:DD118)</f>
        <v>#N/A</v>
      </c>
      <c r="DE120" s="44"/>
      <c r="DF120" s="45" t="e">
        <f>SUM(DF118:DK118)</f>
        <v>#N/A</v>
      </c>
      <c r="DG120" s="45" t="e">
        <f>SUM(DG118:DL118)</f>
        <v>#N/A</v>
      </c>
      <c r="DH120" s="45" t="e">
        <f>SUM(DH118:DM118)</f>
        <v>#N/A</v>
      </c>
      <c r="DI120" s="45" t="e">
        <f>SUM(DI118:DN118)</f>
        <v>#N/A</v>
      </c>
      <c r="DJ120" s="45" t="e">
        <f>SUM(DJ118:DO118)</f>
        <v>#N/A</v>
      </c>
      <c r="DK120" s="45" t="e">
        <f>SUM(DF118:DK118)</f>
        <v>#N/A</v>
      </c>
      <c r="DL120" s="44"/>
      <c r="DM120" s="45" t="e">
        <f>SUM(DM118:DN118)</f>
        <v>#N/A</v>
      </c>
      <c r="DN120" s="45" t="e">
        <f>SUM(DM118:DN118)</f>
        <v>#N/A</v>
      </c>
      <c r="DO120" s="44"/>
      <c r="DP120" s="45" t="e">
        <f>SUM(DP118:DS118)</f>
        <v>#N/A</v>
      </c>
      <c r="DQ120" s="45" t="e">
        <f>SUM(DP118:DQ118)</f>
        <v>#N/A</v>
      </c>
      <c r="DR120" s="45" t="e">
        <f>SUM(DQ118:DR118)</f>
        <v>#N/A</v>
      </c>
      <c r="DS120" s="45" t="e">
        <f>SUM(DP118:DS118)</f>
        <v>#N/A</v>
      </c>
      <c r="DT120" s="44"/>
      <c r="DU120" s="45" t="e">
        <f>SUM(DU118:DV118)</f>
        <v>#N/A</v>
      </c>
      <c r="DV120" s="45" t="e">
        <f>SUM(DU118:DV118)</f>
        <v>#N/A</v>
      </c>
      <c r="DW120" s="44"/>
      <c r="DX120" s="45" t="e">
        <f>SUM(DX118:DY118)</f>
        <v>#N/A</v>
      </c>
      <c r="DY120" s="45" t="e">
        <f>SUM(DX118:DY118)</f>
        <v>#N/A</v>
      </c>
      <c r="DZ120" s="44"/>
    </row>
    <row r="121" spans="4:129" ht="13.5" customHeight="1">
      <c r="D121" s="25"/>
      <c r="E121" s="25"/>
      <c r="F121" s="25"/>
      <c r="G121" s="25"/>
      <c r="I121" s="25"/>
      <c r="J121" s="25"/>
      <c r="K121" s="25"/>
      <c r="L121" s="25"/>
      <c r="M121" s="25"/>
      <c r="O121" s="25"/>
      <c r="P121" s="25"/>
      <c r="Q121" s="25"/>
      <c r="R121" s="25"/>
      <c r="S121" s="25"/>
      <c r="U121" s="25"/>
      <c r="V121" s="25"/>
      <c r="W121" s="25"/>
      <c r="X121" s="25"/>
      <c r="Y121" s="25"/>
      <c r="AA121" s="25"/>
      <c r="AB121" s="25"/>
      <c r="AC121" s="25"/>
      <c r="AD121" s="25"/>
      <c r="AE121" s="25"/>
      <c r="AG121" s="25"/>
      <c r="AH121" s="25"/>
      <c r="AI121" s="25"/>
      <c r="AJ121" s="25"/>
      <c r="AK121" s="25"/>
      <c r="AM121" s="25"/>
      <c r="AN121" s="25"/>
      <c r="AO121" s="25"/>
      <c r="AP121" s="25"/>
      <c r="AQ121" s="25"/>
      <c r="AS121" s="25"/>
      <c r="AT121" s="25"/>
      <c r="AU121" s="25"/>
      <c r="AV121" s="25"/>
      <c r="AW121" s="25"/>
      <c r="AY121" s="25"/>
      <c r="AZ121" s="25"/>
      <c r="BA121" s="25"/>
      <c r="BC121" s="25"/>
      <c r="BD121" s="25"/>
      <c r="BE121" s="25"/>
      <c r="BG121" s="25"/>
      <c r="BH121" s="25"/>
      <c r="BI121" s="25"/>
      <c r="BK121" s="25"/>
      <c r="BL121" s="25"/>
      <c r="BM121" s="25"/>
      <c r="BO121" s="25"/>
      <c r="BP121" s="25"/>
      <c r="BQ121" s="25"/>
      <c r="BS121" s="25"/>
      <c r="BT121" s="25"/>
      <c r="BU121" s="25"/>
      <c r="BW121" s="25"/>
      <c r="BX121" s="25"/>
      <c r="BY121" s="25"/>
      <c r="CA121" s="25"/>
      <c r="CB121" s="25"/>
      <c r="CC121" s="25"/>
      <c r="CE121" s="25"/>
      <c r="CF121" s="25"/>
      <c r="CG121" s="25"/>
      <c r="CI121" s="25"/>
      <c r="CJ121" s="25"/>
      <c r="CK121" s="25"/>
      <c r="CM121" s="25"/>
      <c r="CN121" s="25"/>
      <c r="CO121" s="25"/>
      <c r="CQ121" s="25"/>
      <c r="CR121" s="25"/>
      <c r="CS121" s="25"/>
      <c r="CU121" s="25"/>
      <c r="CV121" s="25"/>
      <c r="CW121" s="25"/>
      <c r="CY121" s="25"/>
      <c r="CZ121" s="25"/>
      <c r="DA121" s="25"/>
      <c r="DB121" s="25"/>
      <c r="DC121" s="25"/>
      <c r="DD121" s="25"/>
      <c r="DF121" s="25"/>
      <c r="DG121" s="25"/>
      <c r="DH121" s="25"/>
      <c r="DI121" s="25"/>
      <c r="DJ121" s="25"/>
      <c r="DK121" s="25"/>
      <c r="DM121" s="25"/>
      <c r="DN121" s="25"/>
      <c r="DP121" s="25"/>
      <c r="DQ121" s="25"/>
      <c r="DR121" s="25"/>
      <c r="DS121" s="25"/>
      <c r="DU121" s="25"/>
      <c r="DV121" s="25"/>
      <c r="DX121" s="25"/>
      <c r="DY121" s="25"/>
    </row>
    <row r="122" spans="1:130" s="27" customFormat="1" ht="12.75">
      <c r="A122" s="28" t="s">
        <v>45</v>
      </c>
      <c r="B122" s="36" t="s">
        <v>44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 t="str">
        <f>AY4</f>
        <v>4. If you did want to change things around here, do you know who to contact to help you in the following groups…?</v>
      </c>
      <c r="AZ122" s="31"/>
      <c r="BA122" s="31"/>
      <c r="BB122" s="31"/>
      <c r="BC122" s="31" t="str">
        <f>BC4</f>
        <v>4. If you did want to change things around here, do you know who to contact to help you in the following groups…?</v>
      </c>
      <c r="BD122" s="31"/>
      <c r="BE122" s="31"/>
      <c r="BF122" s="31"/>
      <c r="BG122" s="31" t="str">
        <f>BG4</f>
        <v>4. If you did want to change things around here, do you know who to contact to help you in the following groups…?</v>
      </c>
      <c r="BH122" s="31"/>
      <c r="BI122" s="31"/>
      <c r="BJ122" s="31"/>
      <c r="BK122" s="31" t="str">
        <f>BK4</f>
        <v>4. If you did want to change things around here, do you know who to contact to help you in the following groups…?</v>
      </c>
      <c r="BL122" s="31"/>
      <c r="BM122" s="31"/>
      <c r="BN122" s="31"/>
      <c r="BO122" s="31" t="str">
        <f>BO4</f>
        <v>5: As part of my participation in this project, I have had conversations with </v>
      </c>
      <c r="BP122" s="31"/>
      <c r="BQ122" s="31"/>
      <c r="BR122" s="31"/>
      <c r="BS122" s="31" t="str">
        <f>BS4</f>
        <v>5: As part of my participation in this project, I have had conversations with </v>
      </c>
      <c r="BT122" s="31"/>
      <c r="BU122" s="31"/>
      <c r="BV122" s="31"/>
      <c r="BW122" s="31" t="str">
        <f>BW4</f>
        <v>5: As part of my participation in this project, I have had conversations with </v>
      </c>
      <c r="BX122" s="31"/>
      <c r="BY122" s="31"/>
      <c r="BZ122" s="31"/>
      <c r="CA122" s="31" t="str">
        <f>CA4</f>
        <v>5: As part of my participation in this project, I have had conversations with </v>
      </c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</row>
    <row r="123" spans="1:130" s="27" customFormat="1" ht="12.75">
      <c r="A123" s="29" t="s">
        <v>46</v>
      </c>
      <c r="B123" s="32"/>
      <c r="C123" s="33"/>
      <c r="D123" s="33" t="str">
        <f>D5</f>
        <v>1a. How often do you use your local Green Space? (insert name of specific project/space)</v>
      </c>
      <c r="E123" s="33"/>
      <c r="F123" s="33"/>
      <c r="G123" s="33"/>
      <c r="H123" s="33"/>
      <c r="I123" s="33" t="str">
        <f>I5</f>
        <v>1b. I think that my (project related) is more attractive than it was six months ago (or replace for time period relevant to project)</v>
      </c>
      <c r="J123" s="33"/>
      <c r="K123" s="33"/>
      <c r="L123" s="33"/>
      <c r="M123" s="33"/>
      <c r="N123" s="33"/>
      <c r="O123" s="33" t="str">
        <f>O5</f>
        <v>2a: I feel safe out and about in (PROJECT AREA) during the day.</v>
      </c>
      <c r="P123" s="33"/>
      <c r="Q123" s="33"/>
      <c r="R123" s="33"/>
      <c r="S123" s="33"/>
      <c r="T123" s="33"/>
      <c r="U123" s="33" t="str">
        <f>U5</f>
        <v>2b: I feel safe out and about in (PROJECT AREA) at night.</v>
      </c>
      <c r="V123" s="33"/>
      <c r="W123" s="33"/>
      <c r="X123" s="33"/>
      <c r="Y123" s="33"/>
      <c r="Z123" s="33"/>
      <c r="AA123" s="33" t="str">
        <f>AA5</f>
        <v>2c: How would you say that the amount of local crime has changed over the past (PROJECT SPECIFIC)?</v>
      </c>
      <c r="AB123" s="33"/>
      <c r="AC123" s="33"/>
      <c r="AD123" s="33"/>
      <c r="AE123" s="33"/>
      <c r="AF123" s="33"/>
      <c r="AG123" s="33" t="str">
        <f>AG5</f>
        <v>3a: I feel I could help change attitudes around here.</v>
      </c>
      <c r="AH123" s="33"/>
      <c r="AI123" s="33"/>
      <c r="AJ123" s="33"/>
      <c r="AK123" s="33"/>
      <c r="AL123" s="33"/>
      <c r="AM123" s="33" t="str">
        <f>AM5</f>
        <v>3b: I feel I could help improve things around here.</v>
      </c>
      <c r="AN123" s="33"/>
      <c r="AO123" s="33"/>
      <c r="AP123" s="33"/>
      <c r="AQ123" s="33"/>
      <c r="AR123" s="33"/>
      <c r="AS123" s="33" t="str">
        <f>AS5</f>
        <v>3c: I feel this project has given me the tools I need to participate in making decisions about my community.</v>
      </c>
      <c r="AT123" s="33"/>
      <c r="AU123" s="33"/>
      <c r="AV123" s="33"/>
      <c r="AW123" s="33"/>
      <c r="AX123" s="33"/>
      <c r="AY123" s="33" t="str">
        <f>AY5</f>
        <v>4a: Local Community Groups</v>
      </c>
      <c r="AZ123" s="33"/>
      <c r="BA123" s="33"/>
      <c r="BB123" s="33"/>
      <c r="BC123" s="33" t="str">
        <f>BC5</f>
        <v>4b: At the council</v>
      </c>
      <c r="BD123" s="33"/>
      <c r="BE123" s="33"/>
      <c r="BF123" s="33"/>
      <c r="BG123" s="33" t="str">
        <f>BG5</f>
        <v>4c: In other agencies like Groundwork</v>
      </c>
      <c r="BH123" s="33"/>
      <c r="BI123" s="33"/>
      <c r="BJ123" s="33"/>
      <c r="BK123" s="33" t="str">
        <f>BK5</f>
        <v>4d: Among people in the neighbourhood</v>
      </c>
      <c r="BL123" s="33"/>
      <c r="BM123" s="33"/>
      <c r="BN123" s="33"/>
      <c r="BO123" s="33" t="str">
        <f>BO5</f>
        <v>5a. A new person of different age from me</v>
      </c>
      <c r="BP123" s="33"/>
      <c r="BQ123" s="33"/>
      <c r="BR123" s="33"/>
      <c r="BS123" s="33" t="str">
        <f>BS5</f>
        <v>5.b. A new person of a different ethnic background</v>
      </c>
      <c r="BT123" s="33"/>
      <c r="BU123" s="33"/>
      <c r="BV123" s="33"/>
      <c r="BW123" s="33" t="str">
        <f>BW5</f>
        <v>5.c. Members of the Local Council</v>
      </c>
      <c r="BX123" s="33"/>
      <c r="BY123" s="33"/>
      <c r="BZ123" s="33"/>
      <c r="CA123" s="33" t="str">
        <f>CA5</f>
        <v>5.d: People from other communities</v>
      </c>
      <c r="CB123" s="33"/>
      <c r="CC123" s="33"/>
      <c r="CD123" s="33"/>
      <c r="CE123" s="33" t="str">
        <f>CE5</f>
        <v>6. Would you say that most of your friends live in this neighbourhood?</v>
      </c>
      <c r="CF123" s="33"/>
      <c r="CG123" s="33"/>
      <c r="CH123" s="33"/>
      <c r="CI123" s="33" t="str">
        <f>CI5</f>
        <v>7. Do you think that your neighbours act in your best interests? </v>
      </c>
      <c r="CJ123" s="33"/>
      <c r="CK123" s="33"/>
      <c r="CL123" s="33"/>
      <c r="CM123" s="33" t="str">
        <f>CM5</f>
        <v>8. Do you trust your local council to act in your best interest?</v>
      </c>
      <c r="CN123" s="33"/>
      <c r="CO123" s="33"/>
      <c r="CP123" s="33"/>
      <c r="CQ123" s="33" t="str">
        <f>CQ5</f>
        <v>9. Are your neighbours willing to help each other out?</v>
      </c>
      <c r="CR123" s="33"/>
      <c r="CS123" s="33"/>
      <c r="CT123" s="33"/>
      <c r="CU123" s="33" t="str">
        <f>CU5</f>
        <v>10a: I prefer to use a language other than English</v>
      </c>
      <c r="CV123" s="33"/>
      <c r="CW123" s="33"/>
      <c r="CX123" s="33"/>
      <c r="CY123" s="33" t="str">
        <f>CY5</f>
        <v>10b: Employment Status</v>
      </c>
      <c r="CZ123" s="33"/>
      <c r="DA123" s="33"/>
      <c r="DB123" s="33"/>
      <c r="DC123" s="33"/>
      <c r="DD123" s="33"/>
      <c r="DE123" s="33"/>
      <c r="DF123" s="33" t="str">
        <f>DF5</f>
        <v>10c: Age</v>
      </c>
      <c r="DG123" s="33"/>
      <c r="DH123" s="33"/>
      <c r="DI123" s="33"/>
      <c r="DJ123" s="33"/>
      <c r="DK123" s="33"/>
      <c r="DL123" s="33"/>
      <c r="DM123" s="33" t="str">
        <f>DM5</f>
        <v>10d: Gender</v>
      </c>
      <c r="DN123" s="33"/>
      <c r="DO123" s="33"/>
      <c r="DP123" s="33" t="str">
        <f>DP5</f>
        <v>10e: I have lived in this neighbourhood for</v>
      </c>
      <c r="DQ123" s="33"/>
      <c r="DR123" s="33"/>
      <c r="DS123" s="33"/>
      <c r="DT123" s="33"/>
      <c r="DU123" s="33" t="str">
        <f>DU5</f>
        <v>10f: I own a house in this community</v>
      </c>
      <c r="DV123" s="33"/>
      <c r="DW123" s="33"/>
      <c r="DX123" s="33" t="str">
        <f>DX5</f>
        <v>10g: The person answering these questions is….</v>
      </c>
      <c r="DY123" s="33"/>
      <c r="DZ123" s="33"/>
    </row>
    <row r="124" spans="1:130" s="27" customFormat="1" ht="12.75">
      <c r="A124" s="29"/>
      <c r="B124" s="32"/>
      <c r="C124" s="33"/>
      <c r="D124" s="33" t="str">
        <f>D6</f>
        <v>Frequently</v>
      </c>
      <c r="E124" s="33" t="str">
        <f>E6</f>
        <v>Sometimes</v>
      </c>
      <c r="F124" s="33" t="str">
        <f>F6</f>
        <v>Rarely</v>
      </c>
      <c r="G124" s="33" t="str">
        <f>G6</f>
        <v>Never</v>
      </c>
      <c r="H124" s="33"/>
      <c r="I124" s="33" t="str">
        <f>I6</f>
        <v>Strongly Agree</v>
      </c>
      <c r="J124" s="33" t="str">
        <f>J6</f>
        <v>Agree</v>
      </c>
      <c r="K124" s="33" t="str">
        <f>K6</f>
        <v>Not sure</v>
      </c>
      <c r="L124" s="33" t="str">
        <f>L6</f>
        <v>Disagree</v>
      </c>
      <c r="M124" s="33" t="str">
        <f>M6</f>
        <v>Strongly Disagree</v>
      </c>
      <c r="N124" s="33"/>
      <c r="O124" s="33" t="str">
        <f>O6</f>
        <v>Strongly Agree</v>
      </c>
      <c r="P124" s="33" t="str">
        <f>P6</f>
        <v>Agree</v>
      </c>
      <c r="Q124" s="33" t="str">
        <f>Q6</f>
        <v>Not sure</v>
      </c>
      <c r="R124" s="33" t="str">
        <f>R6</f>
        <v>Disagree</v>
      </c>
      <c r="S124" s="33" t="str">
        <f>S6</f>
        <v>Strongly Disagree</v>
      </c>
      <c r="T124" s="33"/>
      <c r="U124" s="33" t="str">
        <f>U6</f>
        <v>Strongly Agree</v>
      </c>
      <c r="V124" s="33" t="str">
        <f>V6</f>
        <v>Agree</v>
      </c>
      <c r="W124" s="33" t="str">
        <f>W6</f>
        <v>Not sure</v>
      </c>
      <c r="X124" s="33" t="str">
        <f>X6</f>
        <v>Disagree</v>
      </c>
      <c r="Y124" s="33" t="str">
        <f>Y6</f>
        <v>Strongly Disagree</v>
      </c>
      <c r="Z124" s="33"/>
      <c r="AA124" s="33" t="str">
        <f>AA6</f>
        <v>Increased a lot more</v>
      </c>
      <c r="AB124" s="33" t="str">
        <f>AB6</f>
        <v>Increased a little more</v>
      </c>
      <c r="AC124" s="33" t="str">
        <f>AC6</f>
        <v>Not Changed at all</v>
      </c>
      <c r="AD124" s="33" t="str">
        <f>AD6</f>
        <v>Decreased a little</v>
      </c>
      <c r="AE124" s="33" t="str">
        <f>AE6</f>
        <v>Decreased a lot</v>
      </c>
      <c r="AF124" s="33"/>
      <c r="AG124" s="33" t="str">
        <f>AG6</f>
        <v>Strongly Agree</v>
      </c>
      <c r="AH124" s="33" t="str">
        <f>AH6</f>
        <v>Agree</v>
      </c>
      <c r="AI124" s="33" t="str">
        <f>AI6</f>
        <v>Not sure</v>
      </c>
      <c r="AJ124" s="33" t="str">
        <f>AJ6</f>
        <v>Disagree</v>
      </c>
      <c r="AK124" s="33" t="str">
        <f>AK6</f>
        <v>Strongly Disagree</v>
      </c>
      <c r="AL124" s="33"/>
      <c r="AM124" s="33" t="str">
        <f>AM6</f>
        <v>Strongly Agree</v>
      </c>
      <c r="AN124" s="33" t="str">
        <f>AN6</f>
        <v>Agree</v>
      </c>
      <c r="AO124" s="33" t="str">
        <f>AO6</f>
        <v>Not Sure</v>
      </c>
      <c r="AP124" s="33" t="str">
        <f>AP6</f>
        <v>Disagree</v>
      </c>
      <c r="AQ124" s="33" t="str">
        <f>AQ6</f>
        <v>Strongly Disagree</v>
      </c>
      <c r="AR124" s="33"/>
      <c r="AS124" s="33" t="str">
        <f>AS6</f>
        <v>Strongly Agree</v>
      </c>
      <c r="AT124" s="33" t="str">
        <f>AT6</f>
        <v>Agree</v>
      </c>
      <c r="AU124" s="33" t="str">
        <f>AU6</f>
        <v>Not Sure</v>
      </c>
      <c r="AV124" s="33" t="str">
        <f>AV6</f>
        <v>Disagree</v>
      </c>
      <c r="AW124" s="33" t="str">
        <f>AW6</f>
        <v>Strongly Disagree</v>
      </c>
      <c r="AX124" s="33"/>
      <c r="AY124" s="33" t="str">
        <f>AY6</f>
        <v>Yes</v>
      </c>
      <c r="AZ124" s="33" t="str">
        <f>AZ6</f>
        <v>Not Sure</v>
      </c>
      <c r="BA124" s="33" t="str">
        <f>BA6</f>
        <v>No</v>
      </c>
      <c r="BB124" s="33"/>
      <c r="BC124" s="33" t="str">
        <f>BC6</f>
        <v>Yes</v>
      </c>
      <c r="BD124" s="33" t="str">
        <f>BD6</f>
        <v>Not Sure</v>
      </c>
      <c r="BE124" s="33" t="str">
        <f>BE6</f>
        <v>No</v>
      </c>
      <c r="BF124" s="33"/>
      <c r="BG124" s="33" t="str">
        <f>BG6</f>
        <v>Yes</v>
      </c>
      <c r="BH124" s="33" t="str">
        <f>BH6</f>
        <v>Not Sure</v>
      </c>
      <c r="BI124" s="33" t="str">
        <f>BI6</f>
        <v>No</v>
      </c>
      <c r="BJ124" s="33"/>
      <c r="BK124" s="33" t="str">
        <f>BK6</f>
        <v>Yes</v>
      </c>
      <c r="BL124" s="33" t="str">
        <f>BL6</f>
        <v>Not Sure</v>
      </c>
      <c r="BM124" s="33" t="str">
        <f>BM6</f>
        <v>No</v>
      </c>
      <c r="BN124" s="33"/>
      <c r="BO124" s="33" t="str">
        <f>BO6</f>
        <v>A great deal</v>
      </c>
      <c r="BP124" s="33" t="str">
        <f>BP6</f>
        <v>Some</v>
      </c>
      <c r="BQ124" s="33" t="str">
        <f>BQ6</f>
        <v>No</v>
      </c>
      <c r="BR124" s="33"/>
      <c r="BS124" s="33" t="str">
        <f>BS6</f>
        <v>A great deal</v>
      </c>
      <c r="BT124" s="33" t="str">
        <f>BT6</f>
        <v>Some</v>
      </c>
      <c r="BU124" s="33" t="str">
        <f>BU6</f>
        <v>No</v>
      </c>
      <c r="BV124" s="33"/>
      <c r="BW124" s="33" t="str">
        <f>BW6</f>
        <v>A great deal</v>
      </c>
      <c r="BX124" s="33" t="str">
        <f>BX6</f>
        <v>Some</v>
      </c>
      <c r="BY124" s="33" t="str">
        <f>BY6</f>
        <v>No</v>
      </c>
      <c r="BZ124" s="33"/>
      <c r="CA124" s="33" t="str">
        <f>CA6</f>
        <v>A great deal</v>
      </c>
      <c r="CB124" s="33" t="str">
        <f>CB6</f>
        <v>Some</v>
      </c>
      <c r="CC124" s="33" t="str">
        <f>CC6</f>
        <v>No</v>
      </c>
      <c r="CD124" s="33"/>
      <c r="CE124" s="33" t="str">
        <f>CE6</f>
        <v>Yes</v>
      </c>
      <c r="CF124" s="33" t="str">
        <f>CF6</f>
        <v>No</v>
      </c>
      <c r="CG124" s="33" t="str">
        <f>CG6</f>
        <v>Don't Know</v>
      </c>
      <c r="CH124" s="33"/>
      <c r="CI124" s="33" t="str">
        <f>CI6</f>
        <v>Yes</v>
      </c>
      <c r="CJ124" s="33" t="str">
        <f>CJ6</f>
        <v>No</v>
      </c>
      <c r="CK124" s="33" t="str">
        <f>CK6</f>
        <v>Don't Know</v>
      </c>
      <c r="CL124" s="33"/>
      <c r="CM124" s="33" t="str">
        <f>CM6</f>
        <v>Yes</v>
      </c>
      <c r="CN124" s="33" t="str">
        <f>CN6</f>
        <v>No</v>
      </c>
      <c r="CO124" s="33" t="str">
        <f>CO6</f>
        <v>Don't Know</v>
      </c>
      <c r="CP124" s="33"/>
      <c r="CQ124" s="33" t="str">
        <f>CQ6</f>
        <v>Yes</v>
      </c>
      <c r="CR124" s="33" t="str">
        <f>CR6</f>
        <v>No</v>
      </c>
      <c r="CS124" s="33" t="str">
        <f>CS6</f>
        <v>Don't Know</v>
      </c>
      <c r="CT124" s="33"/>
      <c r="CU124" s="33" t="str">
        <f>CU6</f>
        <v>Yes</v>
      </c>
      <c r="CV124" s="33" t="str">
        <f>CV6</f>
        <v>No</v>
      </c>
      <c r="CW124" s="33" t="str">
        <f>CW6</f>
        <v>No response</v>
      </c>
      <c r="CX124" s="33"/>
      <c r="CY124" s="33" t="str">
        <f>CY6</f>
        <v>Employed</v>
      </c>
      <c r="CZ124" s="33" t="str">
        <f>CZ6</f>
        <v>Self-employed</v>
      </c>
      <c r="DA124" s="33" t="str">
        <f>DA6</f>
        <v>Retired</v>
      </c>
      <c r="DB124" s="33" t="str">
        <f>DB6</f>
        <v>Un- employed</v>
      </c>
      <c r="DC124" s="33" t="str">
        <f>DC6</f>
        <v>Housewife/ House- husband</v>
      </c>
      <c r="DD124" s="33" t="str">
        <f>DD6</f>
        <v>Student</v>
      </c>
      <c r="DE124" s="33"/>
      <c r="DF124" s="33" t="str">
        <f>DF6</f>
        <v>0-15</v>
      </c>
      <c r="DG124" s="33" t="str">
        <f>DG6</f>
        <v>16-24</v>
      </c>
      <c r="DH124" s="33" t="str">
        <f>DH6</f>
        <v>25-44</v>
      </c>
      <c r="DI124" s="33" t="str">
        <f>DI6</f>
        <v>45-59</v>
      </c>
      <c r="DJ124" s="33" t="str">
        <f>DJ6</f>
        <v>60-74</v>
      </c>
      <c r="DK124" s="33" t="str">
        <f>DK6</f>
        <v>75+</v>
      </c>
      <c r="DL124" s="33"/>
      <c r="DM124" s="33" t="str">
        <f>DM6</f>
        <v>Male</v>
      </c>
      <c r="DN124" s="33" t="str">
        <f>DN6</f>
        <v>Female</v>
      </c>
      <c r="DO124" s="33"/>
      <c r="DP124" s="33" t="str">
        <f>DP6</f>
        <v>Less than a year</v>
      </c>
      <c r="DQ124" s="33" t="str">
        <f>DQ6</f>
        <v>1-2 years</v>
      </c>
      <c r="DR124" s="33" t="str">
        <f>DR6</f>
        <v>3-5 years</v>
      </c>
      <c r="DS124" s="33" t="str">
        <f>DS6</f>
        <v>More than 5 years</v>
      </c>
      <c r="DT124" s="33"/>
      <c r="DU124" s="33" t="str">
        <f>DU6</f>
        <v>Yes</v>
      </c>
      <c r="DV124" s="33" t="str">
        <f>DV6</f>
        <v>No</v>
      </c>
      <c r="DW124" s="33"/>
      <c r="DX124" s="33" t="str">
        <f>DX6</f>
        <v>A Project Participant</v>
      </c>
      <c r="DY124" s="33" t="str">
        <f>DY6</f>
        <v>A member of the wider community</v>
      </c>
      <c r="DZ124" s="33"/>
    </row>
    <row r="125" spans="1:130" s="27" customFormat="1" ht="12.75">
      <c r="A125" s="29" t="s">
        <v>49</v>
      </c>
      <c r="B125" s="32" t="str">
        <f>$A$5</f>
        <v>Data from Data Entry Sheet
NB: Questionnaire Cells will only accept values of 1 or 0.</v>
      </c>
      <c r="C125" s="33"/>
      <c r="D125" s="53">
        <f>D60</f>
        <v>0.32</v>
      </c>
      <c r="E125" s="53">
        <f>E60</f>
        <v>0.36</v>
      </c>
      <c r="F125" s="53">
        <f>F60</f>
        <v>0.16</v>
      </c>
      <c r="G125" s="53">
        <f>G60</f>
        <v>0.16</v>
      </c>
      <c r="H125" s="33"/>
      <c r="I125" s="53" t="e">
        <f>I60</f>
        <v>#DIV/0!</v>
      </c>
      <c r="J125" s="53" t="e">
        <f>J60</f>
        <v>#DIV/0!</v>
      </c>
      <c r="K125" s="53" t="e">
        <f>K60</f>
        <v>#DIV/0!</v>
      </c>
      <c r="L125" s="53" t="e">
        <f>L60</f>
        <v>#DIV/0!</v>
      </c>
      <c r="M125" s="53" t="e">
        <f>M60</f>
        <v>#DIV/0!</v>
      </c>
      <c r="N125" s="33"/>
      <c r="O125" s="53" t="e">
        <f>O60</f>
        <v>#DIV/0!</v>
      </c>
      <c r="P125" s="53" t="e">
        <f>P60</f>
        <v>#DIV/0!</v>
      </c>
      <c r="Q125" s="53" t="e">
        <f>Q60</f>
        <v>#DIV/0!</v>
      </c>
      <c r="R125" s="53" t="e">
        <f>R60</f>
        <v>#DIV/0!</v>
      </c>
      <c r="S125" s="53" t="e">
        <f>S60</f>
        <v>#DIV/0!</v>
      </c>
      <c r="T125" s="33"/>
      <c r="U125" s="53" t="e">
        <f>U60</f>
        <v>#DIV/0!</v>
      </c>
      <c r="V125" s="53" t="e">
        <f>V60</f>
        <v>#DIV/0!</v>
      </c>
      <c r="W125" s="53" t="e">
        <f>W60</f>
        <v>#DIV/0!</v>
      </c>
      <c r="X125" s="53" t="e">
        <f>X60</f>
        <v>#DIV/0!</v>
      </c>
      <c r="Y125" s="53" t="e">
        <f>Y60</f>
        <v>#DIV/0!</v>
      </c>
      <c r="Z125" s="33"/>
      <c r="AA125" s="53" t="e">
        <f>AA60</f>
        <v>#DIV/0!</v>
      </c>
      <c r="AB125" s="53" t="e">
        <f>AB60</f>
        <v>#DIV/0!</v>
      </c>
      <c r="AC125" s="53" t="e">
        <f>AC60</f>
        <v>#DIV/0!</v>
      </c>
      <c r="AD125" s="53" t="e">
        <f>AD60</f>
        <v>#DIV/0!</v>
      </c>
      <c r="AE125" s="53" t="e">
        <f>AE60</f>
        <v>#DIV/0!</v>
      </c>
      <c r="AF125" s="33"/>
      <c r="AG125" s="53" t="e">
        <f>AG60</f>
        <v>#DIV/0!</v>
      </c>
      <c r="AH125" s="53" t="e">
        <f>AH60</f>
        <v>#DIV/0!</v>
      </c>
      <c r="AI125" s="53" t="e">
        <f>AI60</f>
        <v>#DIV/0!</v>
      </c>
      <c r="AJ125" s="53" t="e">
        <f>AJ60</f>
        <v>#DIV/0!</v>
      </c>
      <c r="AK125" s="53" t="e">
        <f>AK60</f>
        <v>#DIV/0!</v>
      </c>
      <c r="AL125" s="33"/>
      <c r="AM125" s="53" t="e">
        <f>AM60</f>
        <v>#DIV/0!</v>
      </c>
      <c r="AN125" s="53" t="e">
        <f>AN60</f>
        <v>#DIV/0!</v>
      </c>
      <c r="AO125" s="53" t="e">
        <f>AO60</f>
        <v>#DIV/0!</v>
      </c>
      <c r="AP125" s="53" t="e">
        <f>AP60</f>
        <v>#DIV/0!</v>
      </c>
      <c r="AQ125" s="53" t="e">
        <f>AQ60</f>
        <v>#DIV/0!</v>
      </c>
      <c r="AR125" s="33"/>
      <c r="AS125" s="53" t="e">
        <f>AS60</f>
        <v>#DIV/0!</v>
      </c>
      <c r="AT125" s="53" t="e">
        <f>AT60</f>
        <v>#DIV/0!</v>
      </c>
      <c r="AU125" s="53" t="e">
        <f>AU60</f>
        <v>#DIV/0!</v>
      </c>
      <c r="AV125" s="53" t="e">
        <f>AV60</f>
        <v>#DIV/0!</v>
      </c>
      <c r="AW125" s="53" t="e">
        <f>AW60</f>
        <v>#DIV/0!</v>
      </c>
      <c r="AX125" s="33"/>
      <c r="AY125" s="53" t="e">
        <f>AY60</f>
        <v>#DIV/0!</v>
      </c>
      <c r="AZ125" s="53" t="e">
        <f>AZ60</f>
        <v>#DIV/0!</v>
      </c>
      <c r="BA125" s="53" t="e">
        <f>BA60</f>
        <v>#DIV/0!</v>
      </c>
      <c r="BB125" s="33"/>
      <c r="BC125" s="53" t="e">
        <f>BC60</f>
        <v>#DIV/0!</v>
      </c>
      <c r="BD125" s="53" t="e">
        <f>BD60</f>
        <v>#DIV/0!</v>
      </c>
      <c r="BE125" s="53" t="e">
        <f>BE60</f>
        <v>#DIV/0!</v>
      </c>
      <c r="BF125" s="33"/>
      <c r="BG125" s="53" t="e">
        <f>BG60</f>
        <v>#DIV/0!</v>
      </c>
      <c r="BH125" s="53" t="e">
        <f>BH60</f>
        <v>#DIV/0!</v>
      </c>
      <c r="BI125" s="53" t="e">
        <f>BI60</f>
        <v>#DIV/0!</v>
      </c>
      <c r="BJ125" s="33"/>
      <c r="BK125" s="53" t="e">
        <f>BK60</f>
        <v>#DIV/0!</v>
      </c>
      <c r="BL125" s="53" t="e">
        <f>BL60</f>
        <v>#DIV/0!</v>
      </c>
      <c r="BM125" s="53" t="e">
        <f>BM60</f>
        <v>#DIV/0!</v>
      </c>
      <c r="BN125" s="33"/>
      <c r="BO125" s="53" t="e">
        <f>BO60</f>
        <v>#DIV/0!</v>
      </c>
      <c r="BP125" s="53" t="e">
        <f>BP60</f>
        <v>#DIV/0!</v>
      </c>
      <c r="BQ125" s="53" t="e">
        <f>BQ60</f>
        <v>#DIV/0!</v>
      </c>
      <c r="BR125" s="33"/>
      <c r="BS125" s="53" t="e">
        <f>BS60</f>
        <v>#DIV/0!</v>
      </c>
      <c r="BT125" s="53" t="e">
        <f>BT60</f>
        <v>#DIV/0!</v>
      </c>
      <c r="BU125" s="53" t="e">
        <f>BU60</f>
        <v>#DIV/0!</v>
      </c>
      <c r="BV125" s="33"/>
      <c r="BW125" s="53" t="e">
        <f>BW60</f>
        <v>#DIV/0!</v>
      </c>
      <c r="BX125" s="53" t="e">
        <f>BX60</f>
        <v>#DIV/0!</v>
      </c>
      <c r="BY125" s="53" t="e">
        <f>BY60</f>
        <v>#DIV/0!</v>
      </c>
      <c r="BZ125" s="33"/>
      <c r="CA125" s="53" t="e">
        <f>CA60</f>
        <v>#DIV/0!</v>
      </c>
      <c r="CB125" s="53" t="e">
        <f>CB60</f>
        <v>#DIV/0!</v>
      </c>
      <c r="CC125" s="53" t="e">
        <f>CC60</f>
        <v>#DIV/0!</v>
      </c>
      <c r="CD125" s="33"/>
      <c r="CE125" s="53" t="e">
        <f>CE60</f>
        <v>#DIV/0!</v>
      </c>
      <c r="CF125" s="53" t="e">
        <f>CF60</f>
        <v>#DIV/0!</v>
      </c>
      <c r="CG125" s="53" t="e">
        <f>CG60</f>
        <v>#DIV/0!</v>
      </c>
      <c r="CH125" s="33"/>
      <c r="CI125" s="53" t="e">
        <f>CI60</f>
        <v>#DIV/0!</v>
      </c>
      <c r="CJ125" s="53" t="e">
        <f>CJ60</f>
        <v>#DIV/0!</v>
      </c>
      <c r="CK125" s="53" t="e">
        <f>CK60</f>
        <v>#DIV/0!</v>
      </c>
      <c r="CL125" s="33"/>
      <c r="CM125" s="53" t="e">
        <f>CM60</f>
        <v>#DIV/0!</v>
      </c>
      <c r="CN125" s="53" t="e">
        <f>CN60</f>
        <v>#DIV/0!</v>
      </c>
      <c r="CO125" s="53" t="e">
        <f>CO60</f>
        <v>#DIV/0!</v>
      </c>
      <c r="CP125" s="33"/>
      <c r="CQ125" s="53" t="e">
        <f>CQ60</f>
        <v>#DIV/0!</v>
      </c>
      <c r="CR125" s="53" t="e">
        <f>CR60</f>
        <v>#DIV/0!</v>
      </c>
      <c r="CS125" s="53" t="e">
        <f>CS60</f>
        <v>#DIV/0!</v>
      </c>
      <c r="CT125" s="33"/>
      <c r="CU125" s="53" t="e">
        <f>CU60</f>
        <v>#DIV/0!</v>
      </c>
      <c r="CV125" s="53" t="e">
        <f>CV60</f>
        <v>#DIV/0!</v>
      </c>
      <c r="CW125" s="53" t="e">
        <f>CW60</f>
        <v>#DIV/0!</v>
      </c>
      <c r="CX125" s="33"/>
      <c r="CY125" s="53" t="e">
        <f aca="true" t="shared" si="6" ref="CY125:DD125">CY60</f>
        <v>#DIV/0!</v>
      </c>
      <c r="CZ125" s="53" t="e">
        <f t="shared" si="6"/>
        <v>#DIV/0!</v>
      </c>
      <c r="DA125" s="53" t="e">
        <f t="shared" si="6"/>
        <v>#DIV/0!</v>
      </c>
      <c r="DB125" s="53" t="e">
        <f t="shared" si="6"/>
        <v>#DIV/0!</v>
      </c>
      <c r="DC125" s="53" t="e">
        <f t="shared" si="6"/>
        <v>#DIV/0!</v>
      </c>
      <c r="DD125" s="53" t="e">
        <f t="shared" si="6"/>
        <v>#DIV/0!</v>
      </c>
      <c r="DE125" s="33"/>
      <c r="DF125" s="53" t="e">
        <f aca="true" t="shared" si="7" ref="DF125:DK125">DF60</f>
        <v>#DIV/0!</v>
      </c>
      <c r="DG125" s="53" t="e">
        <f t="shared" si="7"/>
        <v>#DIV/0!</v>
      </c>
      <c r="DH125" s="53" t="e">
        <f t="shared" si="7"/>
        <v>#DIV/0!</v>
      </c>
      <c r="DI125" s="53" t="e">
        <f t="shared" si="7"/>
        <v>#DIV/0!</v>
      </c>
      <c r="DJ125" s="53" t="e">
        <f t="shared" si="7"/>
        <v>#DIV/0!</v>
      </c>
      <c r="DK125" s="53" t="e">
        <f t="shared" si="7"/>
        <v>#DIV/0!</v>
      </c>
      <c r="DL125" s="33"/>
      <c r="DM125" s="53" t="e">
        <f>DM60</f>
        <v>#DIV/0!</v>
      </c>
      <c r="DN125" s="53" t="e">
        <f>DN60</f>
        <v>#DIV/0!</v>
      </c>
      <c r="DO125" s="33"/>
      <c r="DP125" s="53" t="e">
        <f>DP60</f>
        <v>#DIV/0!</v>
      </c>
      <c r="DQ125" s="53" t="e">
        <f>DQ60</f>
        <v>#DIV/0!</v>
      </c>
      <c r="DR125" s="53" t="e">
        <f>DR60</f>
        <v>#DIV/0!</v>
      </c>
      <c r="DS125" s="53" t="e">
        <f>DS60</f>
        <v>#DIV/0!</v>
      </c>
      <c r="DT125" s="33"/>
      <c r="DU125" s="53" t="e">
        <f>DU60</f>
        <v>#DIV/0!</v>
      </c>
      <c r="DV125" s="53" t="e">
        <f>DV60</f>
        <v>#DIV/0!</v>
      </c>
      <c r="DW125" s="33"/>
      <c r="DX125" s="53" t="e">
        <f>DX60</f>
        <v>#DIV/0!</v>
      </c>
      <c r="DY125" s="53" t="e">
        <f>DY60</f>
        <v>#DIV/0!</v>
      </c>
      <c r="DZ125" s="33"/>
    </row>
    <row r="126" spans="1:130" s="27" customFormat="1" ht="12.75">
      <c r="A126" s="30" t="s">
        <v>48</v>
      </c>
      <c r="B126" s="34" t="str">
        <f>$A$5</f>
        <v>Data from Data Entry Sheet
NB: Questionnaire Cells will only accept values of 1 or 0.</v>
      </c>
      <c r="C126" s="35"/>
      <c r="D126" s="54">
        <f>D59</f>
        <v>8</v>
      </c>
      <c r="E126" s="54">
        <f>E59</f>
        <v>9</v>
      </c>
      <c r="F126" s="54">
        <f>F59</f>
        <v>4</v>
      </c>
      <c r="G126" s="54">
        <f>G59</f>
        <v>4</v>
      </c>
      <c r="H126" s="35"/>
      <c r="I126" s="54">
        <f>I59</f>
        <v>0</v>
      </c>
      <c r="J126" s="54">
        <f>J59</f>
        <v>0</v>
      </c>
      <c r="K126" s="54">
        <f>K59</f>
        <v>0</v>
      </c>
      <c r="L126" s="54">
        <f>L59</f>
        <v>0</v>
      </c>
      <c r="M126" s="54">
        <f>M59</f>
        <v>0</v>
      </c>
      <c r="N126" s="35"/>
      <c r="O126" s="54">
        <f>O59</f>
        <v>0</v>
      </c>
      <c r="P126" s="54">
        <f>P59</f>
        <v>0</v>
      </c>
      <c r="Q126" s="54">
        <f>Q59</f>
        <v>0</v>
      </c>
      <c r="R126" s="54">
        <f>R59</f>
        <v>0</v>
      </c>
      <c r="S126" s="54">
        <f>S59</f>
        <v>0</v>
      </c>
      <c r="T126" s="35"/>
      <c r="U126" s="54">
        <f>U59</f>
        <v>0</v>
      </c>
      <c r="V126" s="54">
        <f>V59</f>
        <v>0</v>
      </c>
      <c r="W126" s="54">
        <f>W59</f>
        <v>0</v>
      </c>
      <c r="X126" s="54">
        <f>X59</f>
        <v>0</v>
      </c>
      <c r="Y126" s="54">
        <f>Y59</f>
        <v>0</v>
      </c>
      <c r="Z126" s="35"/>
      <c r="AA126" s="54">
        <f>AA59</f>
        <v>0</v>
      </c>
      <c r="AB126" s="54">
        <f>AB59</f>
        <v>0</v>
      </c>
      <c r="AC126" s="54">
        <f>AC59</f>
        <v>0</v>
      </c>
      <c r="AD126" s="54">
        <f>AD59</f>
        <v>0</v>
      </c>
      <c r="AE126" s="54">
        <f>AE59</f>
        <v>0</v>
      </c>
      <c r="AF126" s="35"/>
      <c r="AG126" s="54">
        <f>AG59</f>
        <v>0</v>
      </c>
      <c r="AH126" s="54">
        <f>AH59</f>
        <v>0</v>
      </c>
      <c r="AI126" s="54">
        <f>AI59</f>
        <v>0</v>
      </c>
      <c r="AJ126" s="54">
        <f>AJ59</f>
        <v>0</v>
      </c>
      <c r="AK126" s="54">
        <f>AK59</f>
        <v>0</v>
      </c>
      <c r="AL126" s="35"/>
      <c r="AM126" s="54">
        <f>AM59</f>
        <v>0</v>
      </c>
      <c r="AN126" s="54">
        <f>AN59</f>
        <v>0</v>
      </c>
      <c r="AO126" s="54">
        <f>AO59</f>
        <v>0</v>
      </c>
      <c r="AP126" s="54">
        <f>AP59</f>
        <v>0</v>
      </c>
      <c r="AQ126" s="54">
        <f>AQ59</f>
        <v>0</v>
      </c>
      <c r="AR126" s="35"/>
      <c r="AS126" s="54">
        <f>AS59</f>
        <v>0</v>
      </c>
      <c r="AT126" s="54">
        <f>AT59</f>
        <v>0</v>
      </c>
      <c r="AU126" s="54">
        <f>AU59</f>
        <v>0</v>
      </c>
      <c r="AV126" s="54">
        <f>AV59</f>
        <v>0</v>
      </c>
      <c r="AW126" s="54">
        <f>AW59</f>
        <v>0</v>
      </c>
      <c r="AX126" s="35"/>
      <c r="AY126" s="54">
        <f>AY59</f>
        <v>0</v>
      </c>
      <c r="AZ126" s="54">
        <f>AZ59</f>
        <v>0</v>
      </c>
      <c r="BA126" s="54">
        <f>BA59</f>
        <v>0</v>
      </c>
      <c r="BB126" s="35"/>
      <c r="BC126" s="54">
        <f>BC59</f>
        <v>0</v>
      </c>
      <c r="BD126" s="54">
        <f>BD59</f>
        <v>0</v>
      </c>
      <c r="BE126" s="54">
        <f>BE59</f>
        <v>0</v>
      </c>
      <c r="BF126" s="35"/>
      <c r="BG126" s="54">
        <f>BG59</f>
        <v>0</v>
      </c>
      <c r="BH126" s="54">
        <f>BH59</f>
        <v>0</v>
      </c>
      <c r="BI126" s="54">
        <f>BI59</f>
        <v>0</v>
      </c>
      <c r="BJ126" s="35"/>
      <c r="BK126" s="54">
        <f>BK59</f>
        <v>0</v>
      </c>
      <c r="BL126" s="54">
        <f>BL59</f>
        <v>0</v>
      </c>
      <c r="BM126" s="54">
        <f>BM59</f>
        <v>0</v>
      </c>
      <c r="BN126" s="35"/>
      <c r="BO126" s="54">
        <f>BO59</f>
        <v>0</v>
      </c>
      <c r="BP126" s="54">
        <f>BP59</f>
        <v>0</v>
      </c>
      <c r="BQ126" s="54">
        <f>BQ59</f>
        <v>0</v>
      </c>
      <c r="BR126" s="35"/>
      <c r="BS126" s="54">
        <f>BS59</f>
        <v>0</v>
      </c>
      <c r="BT126" s="54">
        <f>BT59</f>
        <v>0</v>
      </c>
      <c r="BU126" s="54">
        <f>BU59</f>
        <v>0</v>
      </c>
      <c r="BV126" s="35"/>
      <c r="BW126" s="54">
        <f>BW59</f>
        <v>0</v>
      </c>
      <c r="BX126" s="54">
        <f>BX59</f>
        <v>0</v>
      </c>
      <c r="BY126" s="54">
        <f>BY59</f>
        <v>0</v>
      </c>
      <c r="BZ126" s="35"/>
      <c r="CA126" s="54">
        <f>CA59</f>
        <v>0</v>
      </c>
      <c r="CB126" s="54">
        <f>CB59</f>
        <v>0</v>
      </c>
      <c r="CC126" s="54">
        <f>CC59</f>
        <v>0</v>
      </c>
      <c r="CD126" s="35"/>
      <c r="CE126" s="54">
        <f>CE59</f>
        <v>0</v>
      </c>
      <c r="CF126" s="54">
        <f>CF59</f>
        <v>0</v>
      </c>
      <c r="CG126" s="54">
        <f>CG59</f>
        <v>0</v>
      </c>
      <c r="CH126" s="35"/>
      <c r="CI126" s="54">
        <f>CI59</f>
        <v>0</v>
      </c>
      <c r="CJ126" s="54">
        <f>CJ59</f>
        <v>0</v>
      </c>
      <c r="CK126" s="54">
        <f>CK59</f>
        <v>0</v>
      </c>
      <c r="CL126" s="35"/>
      <c r="CM126" s="54">
        <f>CM59</f>
        <v>0</v>
      </c>
      <c r="CN126" s="54">
        <f>CN59</f>
        <v>0</v>
      </c>
      <c r="CO126" s="54">
        <f>CO59</f>
        <v>0</v>
      </c>
      <c r="CP126" s="35"/>
      <c r="CQ126" s="54">
        <f>CQ59</f>
        <v>0</v>
      </c>
      <c r="CR126" s="54">
        <f>CR59</f>
        <v>0</v>
      </c>
      <c r="CS126" s="54">
        <f>CS59</f>
        <v>0</v>
      </c>
      <c r="CT126" s="35"/>
      <c r="CU126" s="54">
        <f>CU59</f>
        <v>0</v>
      </c>
      <c r="CV126" s="54">
        <f>CV59</f>
        <v>0</v>
      </c>
      <c r="CW126" s="54">
        <f>CW59</f>
        <v>0</v>
      </c>
      <c r="CX126" s="35"/>
      <c r="CY126" s="54">
        <f aca="true" t="shared" si="8" ref="CY126:DD126">CY59</f>
        <v>0</v>
      </c>
      <c r="CZ126" s="54">
        <f t="shared" si="8"/>
        <v>0</v>
      </c>
      <c r="DA126" s="54">
        <f t="shared" si="8"/>
        <v>0</v>
      </c>
      <c r="DB126" s="54">
        <f t="shared" si="8"/>
        <v>0</v>
      </c>
      <c r="DC126" s="54">
        <f t="shared" si="8"/>
        <v>0</v>
      </c>
      <c r="DD126" s="54">
        <f t="shared" si="8"/>
        <v>0</v>
      </c>
      <c r="DE126" s="35"/>
      <c r="DF126" s="54">
        <f aca="true" t="shared" si="9" ref="DF126:DK126">DF59</f>
        <v>0</v>
      </c>
      <c r="DG126" s="54">
        <f t="shared" si="9"/>
        <v>0</v>
      </c>
      <c r="DH126" s="54">
        <f t="shared" si="9"/>
        <v>0</v>
      </c>
      <c r="DI126" s="54">
        <f t="shared" si="9"/>
        <v>0</v>
      </c>
      <c r="DJ126" s="54">
        <f t="shared" si="9"/>
        <v>0</v>
      </c>
      <c r="DK126" s="54">
        <f t="shared" si="9"/>
        <v>0</v>
      </c>
      <c r="DL126" s="35"/>
      <c r="DM126" s="54">
        <f>DM59</f>
        <v>0</v>
      </c>
      <c r="DN126" s="54">
        <f>DN59</f>
        <v>0</v>
      </c>
      <c r="DO126" s="35"/>
      <c r="DP126" s="54">
        <f>DP59</f>
        <v>0</v>
      </c>
      <c r="DQ126" s="54">
        <f>DQ59</f>
        <v>0</v>
      </c>
      <c r="DR126" s="54">
        <f>DR59</f>
        <v>0</v>
      </c>
      <c r="DS126" s="54">
        <f>DS59</f>
        <v>0</v>
      </c>
      <c r="DT126" s="35"/>
      <c r="DU126" s="54">
        <f>DU59</f>
        <v>0</v>
      </c>
      <c r="DV126" s="54">
        <f>DV59</f>
        <v>0</v>
      </c>
      <c r="DW126" s="35"/>
      <c r="DX126" s="54">
        <f>DX59</f>
        <v>0</v>
      </c>
      <c r="DY126" s="54">
        <f>DY59</f>
        <v>0</v>
      </c>
      <c r="DZ126" s="35"/>
    </row>
    <row r="127" s="27" customFormat="1" ht="12.75"/>
    <row r="128" s="27" customFormat="1" ht="12.75"/>
    <row r="131" ht="12.75">
      <c r="AQ131" s="113" t="e">
        <f>SUM(AM125:AQ125)</f>
        <v>#DIV/0!</v>
      </c>
    </row>
  </sheetData>
  <sheetProtection password="DD15" sheet="1" objects="1" scenarios="1" insertRows="0"/>
  <mergeCells count="56">
    <mergeCell ref="A4:B4"/>
    <mergeCell ref="A5:B5"/>
    <mergeCell ref="AA4:AE4"/>
    <mergeCell ref="AA5:AE5"/>
    <mergeCell ref="O4:S4"/>
    <mergeCell ref="O5:S5"/>
    <mergeCell ref="U4:Y4"/>
    <mergeCell ref="U5:Y5"/>
    <mergeCell ref="D5:G5"/>
    <mergeCell ref="D4:G4"/>
    <mergeCell ref="I4:M4"/>
    <mergeCell ref="I5:M5"/>
    <mergeCell ref="AS4:AW4"/>
    <mergeCell ref="AS5:AW5"/>
    <mergeCell ref="AG4:AK4"/>
    <mergeCell ref="AG5:AK5"/>
    <mergeCell ref="AM4:AQ4"/>
    <mergeCell ref="AM5:AQ5"/>
    <mergeCell ref="AY4:BA4"/>
    <mergeCell ref="AY5:BA5"/>
    <mergeCell ref="BC4:BE4"/>
    <mergeCell ref="BC5:BE5"/>
    <mergeCell ref="BG4:BI4"/>
    <mergeCell ref="BG5:BI5"/>
    <mergeCell ref="BK4:BM4"/>
    <mergeCell ref="BK5:BM5"/>
    <mergeCell ref="BO4:BQ4"/>
    <mergeCell ref="BO5:BQ5"/>
    <mergeCell ref="BS4:BU4"/>
    <mergeCell ref="BS5:BU5"/>
    <mergeCell ref="BW4:BY4"/>
    <mergeCell ref="BW5:BY5"/>
    <mergeCell ref="CA4:CC4"/>
    <mergeCell ref="CA5:CC5"/>
    <mergeCell ref="CE4:CG4"/>
    <mergeCell ref="CE5:CG5"/>
    <mergeCell ref="CI4:CK4"/>
    <mergeCell ref="CI5:CK5"/>
    <mergeCell ref="CM4:CO4"/>
    <mergeCell ref="CM5:CO5"/>
    <mergeCell ref="CQ4:CS4"/>
    <mergeCell ref="CQ5:CS5"/>
    <mergeCell ref="CU4:CW4"/>
    <mergeCell ref="CU5:CW5"/>
    <mergeCell ref="CY4:DD4"/>
    <mergeCell ref="CY5:DD5"/>
    <mergeCell ref="DF4:DK4"/>
    <mergeCell ref="DF5:DK5"/>
    <mergeCell ref="DM4:DN4"/>
    <mergeCell ref="DM5:DN5"/>
    <mergeCell ref="DP4:DS4"/>
    <mergeCell ref="DP5:DS5"/>
    <mergeCell ref="DX4:DY4"/>
    <mergeCell ref="DX5:DY5"/>
    <mergeCell ref="DU4:DV4"/>
    <mergeCell ref="DU5:DV5"/>
  </mergeCells>
  <dataValidations count="2">
    <dataValidation showInputMessage="1" showErrorMessage="1" sqref="A5:B5"/>
    <dataValidation type="whole" allowBlank="1" showInputMessage="1" showErrorMessage="1" errorTitle="Restricted Value Cell" error="Please enter &quot;1&quot; to indicate a check on the survey.  If the response was not checked, please enter &quot;0&quot; or leave the cell blank." sqref="D8:G57 I8:M57 O8:S57 U8:Y57 AA8:AE57 DP8:DS57 AG8:AK57 AM8:AQ57 AY8:BA57 BC8:BE57 BG8:BI57 BK8:BM57 BS8:BU57 DX8:DY57 BW8:BY57 CA8:CC57 CE8:CG57 CI8:CK57 CM8:CO57 CQ8:CS57 CU8:CW57 BO8:BQ57 CY8:DD57 DM8:DN57 DF8:DK57 DU8:DV57 AS8:AW57">
      <formula1>0</formula1>
      <formula2>1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628"/>
  <sheetViews>
    <sheetView showGridLines="0" workbookViewId="0" topLeftCell="A1">
      <selection activeCell="B2" sqref="B2:L2"/>
    </sheetView>
  </sheetViews>
  <sheetFormatPr defaultColWidth="9.140625" defaultRowHeight="12.75"/>
  <cols>
    <col min="1" max="1" width="9.140625" style="3" customWidth="1"/>
  </cols>
  <sheetData>
    <row r="1" spans="1:13" ht="50.25" customHeight="1">
      <c r="A1" s="239" t="s">
        <v>113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2:12" ht="39" customHeight="1">
      <c r="B2" s="231" t="str">
        <f>'Core Questionnaire - Print'!D5</f>
        <v>(enter Name of Project here)</v>
      </c>
      <c r="C2" s="232"/>
      <c r="D2" s="232"/>
      <c r="E2" s="232"/>
      <c r="F2" s="232"/>
      <c r="G2" s="232"/>
      <c r="H2" s="232"/>
      <c r="I2" s="232"/>
      <c r="J2" s="232"/>
      <c r="K2" s="232"/>
      <c r="L2" s="233"/>
    </row>
    <row r="3" spans="2:12" ht="13.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8"/>
    </row>
    <row r="6" ht="12.75">
      <c r="A6" s="1"/>
    </row>
    <row r="27" ht="12.75">
      <c r="A27" s="2"/>
    </row>
    <row r="46" ht="17.25" customHeight="1"/>
    <row r="47" spans="1:11" ht="12.75">
      <c r="A47" s="234"/>
      <c r="B47" s="235"/>
      <c r="C47" s="235"/>
      <c r="D47" s="235"/>
      <c r="E47" s="235"/>
      <c r="F47" s="235"/>
      <c r="G47" s="235"/>
      <c r="H47" s="235"/>
      <c r="I47" s="235"/>
      <c r="J47" s="235"/>
      <c r="K47" s="235"/>
    </row>
    <row r="404" ht="13.5" customHeight="1"/>
    <row r="412" ht="12" customHeight="1"/>
    <row r="413" ht="12" customHeight="1"/>
    <row r="414" ht="12" customHeight="1"/>
    <row r="415" ht="12" customHeight="1"/>
    <row r="485" ht="12.75">
      <c r="A485"/>
    </row>
    <row r="530" ht="27" customHeight="1"/>
    <row r="628" ht="12.75">
      <c r="A628"/>
    </row>
    <row r="673" ht="33" customHeight="1"/>
  </sheetData>
  <mergeCells count="3">
    <mergeCell ref="B2:L2"/>
    <mergeCell ref="A47:K47"/>
    <mergeCell ref="A1:M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scale="63" r:id="rId2"/>
  <rowBreaks count="14" manualBreakCount="14">
    <brk id="49" max="12" man="1"/>
    <brk id="121" max="12" man="1"/>
    <brk id="193" max="12" man="1"/>
    <brk id="241" max="12" man="1"/>
    <brk id="289" max="12" man="1"/>
    <brk id="337" max="12" man="1"/>
    <brk id="386" max="12" man="1"/>
    <brk id="436" max="12" man="1"/>
    <brk id="486" max="12" man="1"/>
    <brk id="535" max="12" man="1"/>
    <brk id="585" max="12" man="1"/>
    <brk id="660" max="12" man="1"/>
    <brk id="734" max="12" man="1"/>
    <brk id="809" max="12" man="1"/>
  </rowBreaks>
  <colBreaks count="1" manualBreakCount="1">
    <brk id="1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6"/>
  </sheetPr>
  <dimension ref="A1:M6"/>
  <sheetViews>
    <sheetView showGridLines="0" zoomScaleSheetLayoutView="100" workbookViewId="0" topLeftCell="A1">
      <selection activeCell="B2" sqref="B2:L2"/>
    </sheetView>
  </sheetViews>
  <sheetFormatPr defaultColWidth="9.140625" defaultRowHeight="12.75"/>
  <cols>
    <col min="1" max="1" width="9.140625" style="3" customWidth="1"/>
  </cols>
  <sheetData>
    <row r="1" spans="1:13" ht="50.25" customHeight="1">
      <c r="A1" s="205" t="s">
        <v>53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2:12" ht="39" customHeight="1">
      <c r="B2" s="231" t="str">
        <f>'Core Questionnaire - Print'!D5</f>
        <v>(enter Name of Project here)</v>
      </c>
      <c r="C2" s="232"/>
      <c r="D2" s="232"/>
      <c r="E2" s="232"/>
      <c r="F2" s="232"/>
      <c r="G2" s="232"/>
      <c r="H2" s="232"/>
      <c r="I2" s="232"/>
      <c r="J2" s="232"/>
      <c r="K2" s="232"/>
      <c r="L2" s="233"/>
    </row>
    <row r="3" spans="2:12" ht="12.7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8"/>
    </row>
    <row r="6" ht="12.75">
      <c r="A6" s="1"/>
    </row>
  </sheetData>
  <sheetProtection/>
  <mergeCells count="2">
    <mergeCell ref="B2:L2"/>
    <mergeCell ref="A1:M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scale="70" r:id="rId2"/>
  <rowBreaks count="11" manualBreakCount="11">
    <brk id="49" max="12" man="1"/>
    <brk id="118" max="12" man="1"/>
    <brk id="187" max="12" man="1"/>
    <brk id="233" max="12" man="1"/>
    <brk id="279" max="12" man="1"/>
    <brk id="325" max="12" man="1"/>
    <brk id="371" max="12" man="1"/>
    <brk id="417" max="12" man="1"/>
    <brk id="463" max="12" man="1"/>
    <brk id="509" max="12" man="1"/>
    <brk id="555" max="12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 zaghari</dc:creator>
  <cp:keywords/>
  <dc:description/>
  <cp:lastModifiedBy>richard murray</cp:lastModifiedBy>
  <cp:lastPrinted>2009-07-02T11:21:27Z</cp:lastPrinted>
  <dcterms:created xsi:type="dcterms:W3CDTF">2002-05-07T11:48:31Z</dcterms:created>
  <dcterms:modified xsi:type="dcterms:W3CDTF">2009-07-02T11:58:24Z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659496626</vt:i4>
  </property>
  <property fmtid="{D5CDD505-2E9C-101B-9397-08002B2CF9AE}" pid="3" name="_EmailSubject">
    <vt:lpwstr>URBEM</vt:lpwstr>
  </property>
  <property fmtid="{D5CDD505-2E9C-101B-9397-08002B2CF9AE}" pid="4" name="_AuthorEmail">
    <vt:lpwstr>Javier.Stanziola@neweconomics.org</vt:lpwstr>
  </property>
  <property fmtid="{D5CDD505-2E9C-101B-9397-08002B2CF9AE}" pid="5" name="_AuthorEmailDisplayName">
    <vt:lpwstr>Javier Stanziola</vt:lpwstr>
  </property>
  <property fmtid="{D5CDD505-2E9C-101B-9397-08002B2CF9AE}" pid="6" name="_PreviousAdHocReviewCycleID">
    <vt:i4>522635235</vt:i4>
  </property>
  <property fmtid="{D5CDD505-2E9C-101B-9397-08002B2CF9AE}" pid="7" name="_ReviewingToolsShownOnce">
    <vt:lpwstr/>
  </property>
</Properties>
</file>